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00D711F6-87A8-41DB-B4B2-658F196AC7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N78" i="1"/>
  <c r="L78" i="1"/>
  <c r="L138" i="1" l="1"/>
  <c r="N103" i="1"/>
  <c r="L103" i="1"/>
  <c r="N93" i="1"/>
  <c r="N92" i="1"/>
  <c r="L92" i="1"/>
  <c r="L93" i="1"/>
  <c r="N62" i="1"/>
  <c r="L62" i="1"/>
  <c r="L63" i="1"/>
  <c r="N61" i="1"/>
  <c r="L61" i="1"/>
  <c r="L145" i="1" l="1"/>
  <c r="L143" i="1"/>
  <c r="L141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<sst xmlns="http://schemas.openxmlformats.org/spreadsheetml/2006/main" count="6939" uniqueCount="596">
  <si>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</si>
  <si>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</si>
  <si>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</si>
  <si>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</si>
  <si>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</si>
  <si>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</si>
  <si>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</si>
  <si>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</si>
  <si>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</si>
  <si>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</si>
  <si>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</si>
  <si>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</si>
  <si>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</si>
  <si>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</si>
  <si>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</si>
  <si>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</si>
  <si>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</si>
  <si>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</si>
  <si>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</si>
  <si>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</si>
  <si>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</si>
  <si>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</si>
  <si>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</si>
  <si>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</si>
  <si>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</si>
  <si>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</si>
  <si>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</si>
  <si>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</si>
  <si>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</si>
  <si>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</si>
  <si>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</si>
  <si>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</si>
  <si>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</si>
  <si>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</si>
  <si>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</si>
  <si>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</si>
  <si>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</si>
  <si>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</si>
  <si>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</si>
  <si>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</si>
  <si>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</si>
  <si>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</si>
  <si>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</si>
  <si>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</si>
  <si>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</si>
  <si>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</si>
  <si>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</si>
  <si>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</si>
  <si>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</si>
  <si>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</si>
  <si>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</si>
  <si>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</si>
  <si>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</si>
  <si>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</si>
  <si>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</si>
  <si>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</si>
  <si>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</si>
  <si>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</si>
  <si>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</si>
  <si>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</si>
  <si>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</si>
  <si>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</si>
  <si>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</si>
  <si>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</si>
  <si>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</si>
  <si>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</si>
  <si>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</si>
  <si>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</si>
  <si>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</si>
  <si>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</si>
  <si>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</si>
  <si>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</si>
  <si>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</si>
  <si>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</si>
  <si>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</si>
  <si>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</si>
  <si>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</si>
  <si>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</si>
  <si>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</si>
  <si>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</si>
  <si>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</si>
  <si>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</si>
  <si>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</si>
  <si>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</si>
  <si>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</si>
  <si>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</si>
  <si>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</si>
  <si>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</si>
  <si>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</si>
  <si>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</si>
  <si>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</si>
  <si>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</si>
  <si>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</si>
  <si>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</si>
  <si>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</si>
  <si>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</si>
  <si>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</si>
  <si>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</si>
  <si>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</si>
  <si>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</si>
  <si>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</si>
  <si>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</si>
  <si>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</si>
  <si>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</si>
  <si>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</si>
  <si>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</si>
  <si>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</si>
  <si>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</si>
  <si>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</si>
  <si>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</si>
  <si>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</si>
  <si>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</si>
  <si>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</si>
  <si>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</si>
  <si>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</si>
  <si>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</si>
  <si>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</si>
  <si>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</si>
  <si>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</si>
  <si>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</si>
  <si>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</si>
  <si>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</si>
  <si>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</si>
  <si>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</si>
  <si>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</si>
  <si>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</si>
  <si>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</si>
  <si>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</si>
  <si>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</si>
  <si>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</si>
  <si>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</si>
  <si>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</si>
  <si>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</si>
  <si>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</si>
  <si>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</si>
  <si>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</si>
  <si>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</si>
  <si>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</si>
  <si>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</si>
  <si>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</si>
  <si>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</si>
  <si>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</si>
  <si>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</si>
  <si>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</si>
  <si>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</si>
  <si>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</si>
  <si>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</si>
  <si>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</si>
  <si>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</si>
  <si>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</si>
  <si>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</si>
  <si>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</si>
  <si>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</si>
  <si>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</si>
  <si>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</si>
  <si>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</si>
  <si>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</si>
  <si>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</si>
  <si>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</si>
  <si>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</si>
  <si>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</si>
  <si>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</si>
  <si>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</si>
  <si>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</si>
  <si>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</si>
  <si>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</si>
  <si>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</si>
  <si>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</si>
  <si>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</si>
  <si>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</si>
  <si>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</si>
  <si>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</si>
  <si>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</si>
  <si>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</si>
  <si>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</si>
  <si>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</si>
  <si>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</si>
  <si>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</si>
  <si>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</si>
  <si>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</si>
  <si>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</si>
  <si>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</si>
  <si>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</si>
  <si>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</si>
  <si>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</si>
  <si>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</si>
  <si>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</si>
  <si>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</si>
  <si>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</si>
  <si>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</si>
  <si>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</si>
  <si>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</si>
  <si>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</si>
  <si>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</si>
  <si>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</si>
  <si>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</si>
  <si>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</si>
  <si>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</si>
  <si>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</si>
  <si>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</si>
  <si>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</si>
  <si>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</si>
  <si>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</si>
  <si>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</si>
  <si>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</si>
  <si>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</si>
  <si>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</si>
  <si>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</si>
  <si>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</si>
  <si>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</si>
  <si>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</si>
  <si>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</si>
  <si>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</si>
  <si>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</si>
  <si>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</si>
  <si>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</si>
  <si>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</si>
  <si>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</si>
  <si>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</si>
  <si>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</si>
  <si>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</si>
  <si>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</si>
  <si>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</si>
  <si>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</si>
  <si>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</si>
  <si>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</si>
  <si>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</si>
  <si>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</si>
  <si>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</si>
  <si>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</si>
  <si>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</si>
  <si>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</si>
  <si>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</si>
  <si>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</si>
  <si>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</si>
  <si>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</si>
  <si>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</si>
  <si>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</si>
  <si>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</si>
  <si>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</si>
  <si>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</si>
  <si>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</si>
  <si>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</si>
  <si>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</si>
  <si>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</si>
  <si>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</si>
  <si>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</si>
  <si>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</si>
  <si>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</si>
  <si>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</si>
  <si>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</si>
  <si>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</si>
  <si>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</si>
  <si>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</si>
  <si>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</si>
  <si>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</si>
  <si>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</si>
  <si>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</si>
  <si>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</si>
  <si>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</si>
  <si>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</si>
  <si>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</si>
  <si>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</si>
  <si>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</si>
  <si>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</si>
  <si>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</si>
  <si>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</si>
  <si>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</si>
  <si>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</si>
  <si>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</si>
  <si>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</si>
  <si>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</si>
  <si>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</si>
  <si>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</si>
  <si>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</si>
  <si>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</si>
  <si>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</si>
  <si>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</si>
  <si>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</si>
  <si>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</si>
  <si>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</si>
  <si>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</si>
  <si>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</si>
  <si>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</si>
  <si>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</si>
  <si>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</si>
  <si>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</si>
  <si>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</si>
  <si>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</si>
  <si>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</si>
  <si>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</si>
  <si>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</si>
  <si>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</si>
  <si>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</si>
  <si>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</si>
  <si>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</si>
  <si>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</si>
  <si>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</si>
  <si>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</si>
  <si>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</si>
  <si>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</si>
  <si>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</si>
  <si>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</si>
  <si>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</si>
  <si>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</si>
  <si>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</si>
  <si>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</si>
  <si>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</si>
  <si>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</si>
  <si>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</si>
  <si>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</si>
  <si>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</si>
  <si>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</si>
  <si>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</si>
  <si>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</si>
  <si>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</si>
  <si>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</si>
  <si>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</si>
  <si>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</si>
  <si>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</si>
  <si>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</si>
  <si>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</si>
  <si>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</si>
  <si>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</si>
  <si>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</si>
  <si>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</si>
  <si>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</si>
  <si>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</si>
  <si>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</si>
  <si>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</si>
  <si>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</si>
  <si>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</si>
  <si>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</si>
  <si>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</si>
  <si>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</si>
  <si>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</si>
  <si>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</si>
  <si>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</si>
  <si>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</si>
  <si>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</si>
  <si>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</si>
  <si>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</si>
  <si>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</si>
  <si>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</si>
  <si>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</si>
  <si>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</si>
  <si>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</si>
  <si>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</si>
  <si>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</si>
  <si>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</si>
  <si>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</si>
  <si>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</si>
  <si>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</si>
  <si>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</si>
  <si>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</si>
  <si>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</si>
  <si>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</si>
  <si>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</si>
  <si>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</si>
  <si>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</si>
  <si>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</si>
  <si>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</si>
  <si>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</si>
  <si>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</si>
  <si>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</si>
  <si>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</si>
  <si>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</si>
  <si>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</si>
  <si>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</si>
  <si>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</si>
  <si>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</si>
  <si>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</si>
  <si>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</si>
  <si>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</si>
  <si>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</si>
  <si>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</si>
  <si>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</si>
  <si>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</si>
  <si>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</si>
  <si>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</si>
  <si>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</si>
  <si>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</si>
  <si>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</si>
  <si>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</si>
  <si>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</si>
  <si>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</si>
  <si>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</si>
  <si>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</si>
  <si>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</si>
  <si>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</si>
  <si>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</si>
  <si>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</si>
  <si>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</si>
  <si>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</si>
  <si>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</si>
  <si>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</si>
  <si>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</si>
  <si>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</si>
  <si>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</si>
  <si>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</si>
  <si>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</si>
  <si>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</si>
  <si>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</si>
  <si>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</si>
  <si>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</si>
  <si>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</si>
  <si>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</si>
  <si>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</si>
  <si>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</si>
  <si>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</si>
  <si>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</si>
  <si>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</si>
  <si>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</si>
  <si>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</si>
  <si>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</si>
  <si>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</si>
  <si>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</si>
  <si>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</si>
  <si>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</si>
  <si>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</si>
  <si>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</si>
  <si>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</si>
  <si>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</si>
  <si>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</si>
  <si>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</si>
  <si>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</si>
  <si>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</si>
  <si>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</si>
  <si>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</si>
  <si>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</si>
  <si>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</si>
  <si>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</si>
  <si>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</si>
  <si>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</si>
  <si>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</si>
  <si>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</si>
  <si>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</si>
  <si>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</si>
  <si>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</si>
  <si>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</si>
  <si>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</si>
  <si>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</si>
  <si>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</si>
  <si>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</si>
  <si>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</si>
  <si>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</si>
  <si>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</si>
  <si>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</si>
  <si>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</si>
  <si>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</si>
  <si>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</si>
  <si>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</si>
  <si>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</si>
  <si>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</si>
  <si>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</si>
  <si>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</si>
  <si>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</si>
  <si>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</si>
  <si>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</si>
  <si>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</si>
  <si>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</si>
  <si>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</si>
  <si>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</si>
  <si>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</si>
  <si>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</si>
  <si>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</si>
  <si>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</si>
  <si>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</si>
  <si>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</si>
  <si>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</si>
  <si>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</si>
  <si>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</si>
  <si>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</si>
  <si>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</si>
  <si>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</si>
  <si>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</si>
  <si>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</si>
  <si>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</si>
  <si>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</si>
  <si>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</si>
  <si>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</si>
  <si>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</si>
  <si>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</si>
  <si>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</si>
  <si>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</si>
  <si>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</si>
  <si>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</si>
  <si>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</si>
  <si>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</si>
  <si>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</si>
  <si>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</si>
  <si>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</si>
  <si>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</si>
  <si>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</si>
  <si>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</si>
  <si>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</si>
  <si>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</si>
  <si>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</si>
  <si>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</si>
  <si>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</si>
  <si>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</si>
  <si>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</si>
  <si>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</si>
  <si>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</si>
  <si>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</si>
  <si>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</si>
  <si>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</si>
  <si>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</si>
  <si>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</si>
  <si>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</si>
  <si>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</si>
  <si>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</si>
  <si>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</si>
  <si>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</si>
  <si>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</si>
  <si>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</si>
  <si>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</si>
  <si>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</si>
  <si>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</si>
  <si>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</si>
  <si>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</si>
  <si>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</si>
  <si>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</si>
  <si>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</si>
  <si>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</si>
  <si>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</si>
  <si>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</si>
  <si>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</si>
  <si>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</si>
  <si>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</si>
  <si>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</si>
  <si>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</si>
  <si>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</si>
  <si>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</si>
  <si>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</si>
  <si>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</si>
  <si>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</si>
  <si>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</si>
  <si>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</si>
  <si>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</si>
  <si>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</si>
  <si>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</si>
  <si>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</si>
  <si>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</si>
  <si>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</si>
  <si>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</si>
  <si>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</si>
  <si>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</si>
  <si>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</si>
  <si>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</si>
  <si>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</si>
  <si>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</si>
  <si>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</si>
  <si>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</si>
  <si>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</si>
  <si>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</si>
  <si>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</si>
  <si>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</si>
  <si>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</si>
  <si>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</si>
  <si>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</si>
  <si>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</si>
  <si>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</si>
  <si>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</si>
  <si>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</si>
  <si>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</si>
  <si>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</si>
  <si>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</si>
  <si>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</si>
  <si>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</si>
  <si>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</si>
  <si>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</si>
  <si>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</si>
  <si>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</si>
  <si>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</si>
  <si>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</si>
  <si>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</si>
  <si>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</si>
  <si>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</si>
  <si>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</si>
  <si>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</si>
  <si>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</si>
  <si>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</si>
  <si>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</si>
  <si>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</si>
  <si>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</si>
  <si>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</si>
  <si>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</si>
  <si>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</si>
  <si>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</si>
  <si>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</si>
  <si>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</si>
  <si>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</si>
  <si>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</si>
  <si>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</si>
  <si>
    <t>PRIMER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</si>
</sst>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2" fontId="0" fillId="0" borderId="0" xfId="7" applyNumberFormat="1" applyFont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8"/>
  <sheetViews>
    <sheetView tabSelected="1" topLeftCell="AB128" workbookViewId="0">
      <selection activeCell="AD8" sqref="AD8:AE14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5" t="s">
        <v>1</v>
      </c>
      <c r="B2" s="66"/>
      <c r="C2" s="66"/>
      <c r="D2" s="67" t="s">
        <v>2</v>
      </c>
      <c r="E2" s="68"/>
      <c r="F2" s="69"/>
      <c r="G2" s="68"/>
      <c r="H2" s="68"/>
    </row>
    <row r="3" spans="1:32" x14ac:dyDescent="0.25">
      <c r="A3" s="70" t="s">
        <v>3</v>
      </c>
      <c r="B3" s="66"/>
      <c r="C3" s="66"/>
      <c r="D3" s="71" t="s">
        <v>4</v>
      </c>
      <c r="E3" s="72"/>
      <c r="F3" s="73"/>
      <c r="G3" s="72"/>
      <c r="H3" s="72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65" t="s">
        <v>45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43983</v>
      </c>
      <c r="C8" s="15">
        <v>44012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0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558</v>
      </c>
      <c r="AD8" s="15">
        <v>44021</v>
      </c>
      <c r="AE8" s="15">
        <v>44021</v>
      </c>
    </row>
    <row r="9" spans="1:32" x14ac:dyDescent="0.25">
      <c r="A9" s="34">
        <v>2020</v>
      </c>
      <c r="B9" s="15">
        <v>43983</v>
      </c>
      <c r="C9" s="15">
        <v>44012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0">
        <v>24140.373</v>
      </c>
      <c r="M9" s="12" t="s">
        <v>309</v>
      </c>
      <c r="N9" s="29">
        <v>20255.2780704</v>
      </c>
      <c r="O9" s="12" t="s">
        <v>309</v>
      </c>
      <c r="P9">
        <f>P8+1</f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6" t="s">
        <v>558</v>
      </c>
      <c r="AD9" s="15">
        <v>44021</v>
      </c>
      <c r="AE9" s="15">
        <v>44021</v>
      </c>
    </row>
    <row r="10" spans="1:32" x14ac:dyDescent="0.25">
      <c r="A10" s="62">
        <v>2020</v>
      </c>
      <c r="B10" s="15">
        <v>43983</v>
      </c>
      <c r="C10" s="15">
        <v>44012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0">
        <v>24140.373</v>
      </c>
      <c r="M10" s="12" t="s">
        <v>309</v>
      </c>
      <c r="N10" s="29">
        <v>20255.2780704</v>
      </c>
      <c r="O10" s="12" t="s">
        <v>309</v>
      </c>
      <c r="P10" s="47">
        <f t="shared" ref="P10:P73" si="0">P9+1</f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6" t="s">
        <v>558</v>
      </c>
      <c r="AD10" s="15">
        <v>44021</v>
      </c>
      <c r="AE10" s="15">
        <v>44021</v>
      </c>
    </row>
    <row r="11" spans="1:32" x14ac:dyDescent="0.25">
      <c r="A11" s="62">
        <v>2020</v>
      </c>
      <c r="B11" s="15">
        <v>43983</v>
      </c>
      <c r="C11" s="15">
        <v>44012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0">
        <v>24140.373</v>
      </c>
      <c r="M11" s="12" t="s">
        <v>309</v>
      </c>
      <c r="N11" s="29">
        <v>20255.2780704</v>
      </c>
      <c r="O11" s="12" t="s">
        <v>309</v>
      </c>
      <c r="P11" s="47">
        <f t="shared" si="0"/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6" t="s">
        <v>558</v>
      </c>
      <c r="AD11" s="15">
        <v>44021</v>
      </c>
      <c r="AE11" s="15">
        <v>44021</v>
      </c>
    </row>
    <row r="12" spans="1:32" x14ac:dyDescent="0.25">
      <c r="A12" s="62">
        <v>2020</v>
      </c>
      <c r="B12" s="15">
        <v>43983</v>
      </c>
      <c r="C12" s="15">
        <v>44012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0">
        <v>24140.373</v>
      </c>
      <c r="M12" s="12" t="s">
        <v>309</v>
      </c>
      <c r="N12" s="29">
        <v>20255.2780704</v>
      </c>
      <c r="O12" s="12" t="s">
        <v>309</v>
      </c>
      <c r="P12" s="47">
        <f t="shared" si="0"/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6" t="s">
        <v>558</v>
      </c>
      <c r="AD12" s="15">
        <v>44021</v>
      </c>
      <c r="AE12" s="15">
        <v>44021</v>
      </c>
    </row>
    <row r="13" spans="1:32" x14ac:dyDescent="0.25">
      <c r="A13" s="62">
        <v>2020</v>
      </c>
      <c r="B13" s="15">
        <v>43983</v>
      </c>
      <c r="C13" s="15">
        <v>44012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0">
        <v>24140.373</v>
      </c>
      <c r="M13" s="12" t="s">
        <v>309</v>
      </c>
      <c r="N13" s="29">
        <v>20255.2780704</v>
      </c>
      <c r="O13" s="12" t="s">
        <v>309</v>
      </c>
      <c r="P13" s="47">
        <f t="shared" si="0"/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6" t="s">
        <v>558</v>
      </c>
      <c r="AD13" s="15">
        <v>44021</v>
      </c>
      <c r="AE13" s="15">
        <v>44021</v>
      </c>
    </row>
    <row r="14" spans="1:32" x14ac:dyDescent="0.25">
      <c r="A14" s="62">
        <v>2020</v>
      </c>
      <c r="B14" s="15">
        <v>43983</v>
      </c>
      <c r="C14" s="15">
        <v>44012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0">
        <v>24140.373</v>
      </c>
      <c r="M14" s="12" t="s">
        <v>309</v>
      </c>
      <c r="N14" s="29">
        <v>20255.2780704</v>
      </c>
      <c r="O14" s="12" t="s">
        <v>309</v>
      </c>
      <c r="P14" s="47">
        <f t="shared" si="0"/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6" t="s">
        <v>558</v>
      </c>
      <c r="AD14" s="15">
        <v>44021</v>
      </c>
      <c r="AE14" s="15">
        <v>44021</v>
      </c>
    </row>
    <row r="15" spans="1:32" x14ac:dyDescent="0.25">
      <c r="A15" s="62">
        <v>2020</v>
      </c>
      <c r="B15" s="15">
        <v>43983</v>
      </c>
      <c r="C15" s="15">
        <v>44012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0">
        <v>26755.439999999999</v>
      </c>
      <c r="M15" s="12" t="s">
        <v>309</v>
      </c>
      <c r="N15" s="29">
        <v>22255.281311999999</v>
      </c>
      <c r="O15" s="12" t="s">
        <v>309</v>
      </c>
      <c r="P15" s="47">
        <f t="shared" si="0"/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6" t="s">
        <v>558</v>
      </c>
      <c r="AD15" s="15">
        <v>44021</v>
      </c>
      <c r="AE15" s="15">
        <v>44021</v>
      </c>
    </row>
    <row r="16" spans="1:32" s="11" customFormat="1" x14ac:dyDescent="0.25">
      <c r="A16" s="62">
        <v>2020</v>
      </c>
      <c r="B16" s="15">
        <v>43983</v>
      </c>
      <c r="C16" s="15">
        <v>44012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1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f t="shared" si="0"/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6" t="s">
        <v>558</v>
      </c>
      <c r="AD16" s="15">
        <v>44021</v>
      </c>
      <c r="AE16" s="15">
        <v>44021</v>
      </c>
    </row>
    <row r="17" spans="1:32" s="33" customFormat="1" x14ac:dyDescent="0.25">
      <c r="A17" s="62">
        <v>2020</v>
      </c>
      <c r="B17" s="15">
        <v>43983</v>
      </c>
      <c r="C17" s="15">
        <v>44012</v>
      </c>
      <c r="D17" s="12" t="s">
        <v>82</v>
      </c>
      <c r="E17" s="23">
        <v>5</v>
      </c>
      <c r="F17" s="17" t="s">
        <v>536</v>
      </c>
      <c r="G17" s="35" t="s">
        <v>215</v>
      </c>
      <c r="H17" s="35" t="s">
        <v>537</v>
      </c>
      <c r="I17" s="20" t="s">
        <v>305</v>
      </c>
      <c r="J17" s="20" t="s">
        <v>538</v>
      </c>
      <c r="K17" s="12" t="s">
        <v>89</v>
      </c>
      <c r="L17" s="51">
        <f>1921.55*2</f>
        <v>3843.1</v>
      </c>
      <c r="M17" s="12" t="s">
        <v>309</v>
      </c>
      <c r="N17" s="29">
        <v>4000</v>
      </c>
      <c r="O17" s="12" t="s">
        <v>309</v>
      </c>
      <c r="P17" s="47">
        <f t="shared" si="0"/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6" t="s">
        <v>558</v>
      </c>
      <c r="AD17" s="15">
        <v>44021</v>
      </c>
      <c r="AE17" s="15">
        <v>44021</v>
      </c>
    </row>
    <row r="18" spans="1:32" x14ac:dyDescent="0.25">
      <c r="A18" s="62">
        <v>2020</v>
      </c>
      <c r="B18" s="15">
        <v>43983</v>
      </c>
      <c r="C18" s="15">
        <v>44012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1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f t="shared" si="0"/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6" t="s">
        <v>558</v>
      </c>
      <c r="AD18" s="15">
        <v>44021</v>
      </c>
      <c r="AE18" s="15">
        <v>44021</v>
      </c>
    </row>
    <row r="19" spans="1:32" s="25" customFormat="1" x14ac:dyDescent="0.25">
      <c r="A19" s="62">
        <v>2020</v>
      </c>
      <c r="B19" s="15">
        <v>43983</v>
      </c>
      <c r="C19" s="15">
        <v>44012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1">
        <v>9277.4850000000006</v>
      </c>
      <c r="M19" s="12" t="s">
        <v>309</v>
      </c>
      <c r="N19" s="29">
        <v>8000</v>
      </c>
      <c r="O19" s="12" t="s">
        <v>309</v>
      </c>
      <c r="P19" s="47">
        <f t="shared" si="0"/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6" t="s">
        <v>558</v>
      </c>
      <c r="AD19" s="15">
        <v>44021</v>
      </c>
      <c r="AE19" s="15">
        <v>44021</v>
      </c>
      <c r="AF19"/>
    </row>
    <row r="20" spans="1:32" x14ac:dyDescent="0.25">
      <c r="A20" s="62">
        <v>2020</v>
      </c>
      <c r="B20" s="15">
        <v>43983</v>
      </c>
      <c r="C20" s="15">
        <v>44012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0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f t="shared" si="0"/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6" t="s">
        <v>558</v>
      </c>
      <c r="AD20" s="15">
        <v>44021</v>
      </c>
      <c r="AE20" s="15">
        <v>44021</v>
      </c>
    </row>
    <row r="21" spans="1:32" s="32" customFormat="1" x14ac:dyDescent="0.25">
      <c r="A21" s="62">
        <v>2020</v>
      </c>
      <c r="B21" s="15">
        <v>43983</v>
      </c>
      <c r="C21" s="15">
        <v>44012</v>
      </c>
      <c r="D21" s="12" t="s">
        <v>210</v>
      </c>
      <c r="E21" s="23">
        <v>1</v>
      </c>
      <c r="F21" s="18" t="s">
        <v>518</v>
      </c>
      <c r="G21" s="35" t="s">
        <v>518</v>
      </c>
      <c r="H21" s="35" t="s">
        <v>519</v>
      </c>
      <c r="I21" s="20" t="s">
        <v>289</v>
      </c>
      <c r="J21" s="20" t="s">
        <v>247</v>
      </c>
      <c r="K21" s="12" t="s">
        <v>90</v>
      </c>
      <c r="L21" s="50">
        <f>4357.82*2</f>
        <v>8715.64</v>
      </c>
      <c r="M21" s="12" t="s">
        <v>309</v>
      </c>
      <c r="N21" s="28">
        <v>8000</v>
      </c>
      <c r="O21" s="12" t="s">
        <v>309</v>
      </c>
      <c r="P21" s="47">
        <f t="shared" si="0"/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6" t="s">
        <v>558</v>
      </c>
      <c r="AD21" s="15">
        <v>44021</v>
      </c>
      <c r="AE21" s="15">
        <v>44021</v>
      </c>
    </row>
    <row r="22" spans="1:32" s="32" customFormat="1" x14ac:dyDescent="0.25">
      <c r="A22" s="62">
        <v>2020</v>
      </c>
      <c r="B22" s="15">
        <v>43983</v>
      </c>
      <c r="C22" s="15">
        <v>44012</v>
      </c>
      <c r="D22" s="12" t="s">
        <v>520</v>
      </c>
      <c r="E22" s="23">
        <v>5</v>
      </c>
      <c r="F22" s="18" t="s">
        <v>521</v>
      </c>
      <c r="G22" s="35" t="s">
        <v>518</v>
      </c>
      <c r="H22" s="35" t="s">
        <v>411</v>
      </c>
      <c r="I22" s="20" t="s">
        <v>522</v>
      </c>
      <c r="J22" s="20" t="s">
        <v>523</v>
      </c>
      <c r="K22" s="12" t="s">
        <v>90</v>
      </c>
      <c r="L22" s="50">
        <f>3089.63*2</f>
        <v>6179.26</v>
      </c>
      <c r="M22" s="12" t="s">
        <v>309</v>
      </c>
      <c r="N22" s="28">
        <v>6000</v>
      </c>
      <c r="O22" s="12" t="s">
        <v>309</v>
      </c>
      <c r="P22" s="47">
        <f t="shared" si="0"/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6" t="s">
        <v>558</v>
      </c>
      <c r="AD22" s="15">
        <v>44021</v>
      </c>
      <c r="AE22" s="15">
        <v>44021</v>
      </c>
    </row>
    <row r="23" spans="1:32" x14ac:dyDescent="0.25">
      <c r="A23" s="62">
        <v>2020</v>
      </c>
      <c r="B23" s="15">
        <v>43983</v>
      </c>
      <c r="C23" s="15">
        <v>44012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2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f t="shared" si="0"/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6" t="s">
        <v>558</v>
      </c>
      <c r="AD23" s="15">
        <v>44021</v>
      </c>
      <c r="AE23" s="15">
        <v>44021</v>
      </c>
    </row>
    <row r="24" spans="1:32" x14ac:dyDescent="0.25">
      <c r="A24" s="62">
        <v>2020</v>
      </c>
      <c r="B24" s="15">
        <v>43983</v>
      </c>
      <c r="C24" s="15">
        <v>44012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1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f t="shared" si="0"/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6" t="s">
        <v>558</v>
      </c>
      <c r="AD24" s="15">
        <v>44021</v>
      </c>
      <c r="AE24" s="15">
        <v>44021</v>
      </c>
    </row>
    <row r="25" spans="1:32" x14ac:dyDescent="0.25">
      <c r="A25" s="62">
        <v>2020</v>
      </c>
      <c r="B25" s="15">
        <v>43983</v>
      </c>
      <c r="C25" s="15">
        <v>44012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1">
        <v>23486.609999999997</v>
      </c>
      <c r="M25" s="12" t="s">
        <v>309</v>
      </c>
      <c r="N25" s="29">
        <v>19746.278663999998</v>
      </c>
      <c r="O25" s="12" t="s">
        <v>309</v>
      </c>
      <c r="P25" s="47">
        <f t="shared" si="0"/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6" t="s">
        <v>558</v>
      </c>
      <c r="AD25" s="15">
        <v>44021</v>
      </c>
      <c r="AE25" s="15">
        <v>44021</v>
      </c>
    </row>
    <row r="26" spans="1:32" x14ac:dyDescent="0.25">
      <c r="A26" s="62">
        <v>2020</v>
      </c>
      <c r="B26" s="15">
        <v>43983</v>
      </c>
      <c r="C26" s="15">
        <v>44012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1">
        <v>22179.09</v>
      </c>
      <c r="M26" s="12" t="s">
        <v>309</v>
      </c>
      <c r="N26" s="29">
        <v>18718.044935999998</v>
      </c>
      <c r="O26" s="12" t="s">
        <v>309</v>
      </c>
      <c r="P26" s="47">
        <f t="shared" si="0"/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6" t="s">
        <v>558</v>
      </c>
      <c r="AD26" s="15">
        <v>44021</v>
      </c>
      <c r="AE26" s="15">
        <v>44021</v>
      </c>
    </row>
    <row r="27" spans="1:32" x14ac:dyDescent="0.25">
      <c r="A27" s="62">
        <v>2020</v>
      </c>
      <c r="B27" s="15">
        <v>43983</v>
      </c>
      <c r="C27" s="15">
        <v>44012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1">
        <v>7878.7200000000012</v>
      </c>
      <c r="M27" s="12" t="s">
        <v>309</v>
      </c>
      <c r="N27" s="29">
        <v>7264.3491840000006</v>
      </c>
      <c r="O27" s="12" t="s">
        <v>309</v>
      </c>
      <c r="P27" s="47">
        <f t="shared" si="0"/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6" t="s">
        <v>558</v>
      </c>
      <c r="AD27" s="15">
        <v>44021</v>
      </c>
      <c r="AE27" s="15">
        <v>44021</v>
      </c>
    </row>
    <row r="28" spans="1:32" x14ac:dyDescent="0.25">
      <c r="A28" s="62">
        <v>2020</v>
      </c>
      <c r="B28" s="15">
        <v>43983</v>
      </c>
      <c r="C28" s="15">
        <v>44012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559</v>
      </c>
      <c r="I28" s="20" t="s">
        <v>560</v>
      </c>
      <c r="J28" s="20" t="s">
        <v>561</v>
      </c>
      <c r="K28" s="12" t="s">
        <v>89</v>
      </c>
      <c r="L28" s="51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f t="shared" si="0"/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6" t="s">
        <v>558</v>
      </c>
      <c r="AD28" s="15">
        <v>44021</v>
      </c>
      <c r="AE28" s="15">
        <v>44021</v>
      </c>
    </row>
    <row r="29" spans="1:32" x14ac:dyDescent="0.25">
      <c r="A29" s="62">
        <v>2020</v>
      </c>
      <c r="B29" s="15">
        <v>43983</v>
      </c>
      <c r="C29" s="15">
        <v>44012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562</v>
      </c>
      <c r="I29" s="20" t="s">
        <v>259</v>
      </c>
      <c r="J29" s="20" t="s">
        <v>240</v>
      </c>
      <c r="K29" s="12" t="s">
        <v>89</v>
      </c>
      <c r="L29" s="51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f t="shared" si="0"/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6" t="s">
        <v>558</v>
      </c>
      <c r="AD29" s="15">
        <v>44021</v>
      </c>
      <c r="AE29" s="15">
        <v>44021</v>
      </c>
    </row>
    <row r="30" spans="1:32" x14ac:dyDescent="0.25">
      <c r="A30" s="62">
        <v>2020</v>
      </c>
      <c r="B30" s="15">
        <v>43983</v>
      </c>
      <c r="C30" s="15">
        <v>44012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1">
        <f>5562.33*2</f>
        <v>11124.66</v>
      </c>
      <c r="M30" s="12" t="s">
        <v>309</v>
      </c>
      <c r="N30" s="29">
        <v>10000</v>
      </c>
      <c r="O30" s="12" t="s">
        <v>309</v>
      </c>
      <c r="P30" s="47">
        <f>P29+1</f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6" t="s">
        <v>558</v>
      </c>
      <c r="AD30" s="15">
        <v>44021</v>
      </c>
      <c r="AE30" s="15">
        <v>44021</v>
      </c>
    </row>
    <row r="31" spans="1:32" x14ac:dyDescent="0.25">
      <c r="A31" s="62">
        <v>2020</v>
      </c>
      <c r="B31" s="15">
        <v>43983</v>
      </c>
      <c r="C31" s="15">
        <v>44012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1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f t="shared" si="0"/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6" t="s">
        <v>558</v>
      </c>
      <c r="AD31" s="15">
        <v>44021</v>
      </c>
      <c r="AE31" s="15">
        <v>44021</v>
      </c>
    </row>
    <row r="32" spans="1:32" x14ac:dyDescent="0.25">
      <c r="A32" s="62">
        <v>2020</v>
      </c>
      <c r="B32" s="15">
        <v>43983</v>
      </c>
      <c r="C32" s="15">
        <v>44012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1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f t="shared" si="0"/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6" t="s">
        <v>558</v>
      </c>
      <c r="AD32" s="15">
        <v>44021</v>
      </c>
      <c r="AE32" s="15">
        <v>44021</v>
      </c>
    </row>
    <row r="33" spans="1:31" x14ac:dyDescent="0.25">
      <c r="A33" s="62">
        <v>2020</v>
      </c>
      <c r="B33" s="15">
        <v>43983</v>
      </c>
      <c r="C33" s="15">
        <v>44012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1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f t="shared" si="0"/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6" t="s">
        <v>558</v>
      </c>
      <c r="AD33" s="15">
        <v>44021</v>
      </c>
      <c r="AE33" s="15">
        <v>44021</v>
      </c>
    </row>
    <row r="34" spans="1:31" x14ac:dyDescent="0.25">
      <c r="A34" s="62">
        <v>2020</v>
      </c>
      <c r="B34" s="15">
        <v>43983</v>
      </c>
      <c r="C34" s="15">
        <v>44012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1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f t="shared" si="0"/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6" t="s">
        <v>558</v>
      </c>
      <c r="AD34" s="15">
        <v>44021</v>
      </c>
      <c r="AE34" s="15">
        <v>44021</v>
      </c>
    </row>
    <row r="35" spans="1:31" x14ac:dyDescent="0.25">
      <c r="A35" s="62">
        <v>2020</v>
      </c>
      <c r="B35" s="15">
        <v>43983</v>
      </c>
      <c r="C35" s="15">
        <v>44012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1">
        <v>23486.62</v>
      </c>
      <c r="M35" s="12" t="s">
        <v>309</v>
      </c>
      <c r="N35" s="29">
        <f>9873.14*2</f>
        <v>19746.28</v>
      </c>
      <c r="O35" s="12" t="s">
        <v>309</v>
      </c>
      <c r="P35" s="47">
        <f t="shared" si="0"/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6" t="s">
        <v>558</v>
      </c>
      <c r="AD35" s="15">
        <v>44021</v>
      </c>
      <c r="AE35" s="15">
        <v>44021</v>
      </c>
    </row>
    <row r="36" spans="1:31" x14ac:dyDescent="0.25">
      <c r="A36" s="62">
        <v>2020</v>
      </c>
      <c r="B36" s="15">
        <v>43983</v>
      </c>
      <c r="C36" s="15">
        <v>44012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585</v>
      </c>
      <c r="I36" s="20" t="s">
        <v>238</v>
      </c>
      <c r="J36" s="20" t="s">
        <v>240</v>
      </c>
      <c r="K36" s="12" t="s">
        <v>89</v>
      </c>
      <c r="L36" s="51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f t="shared" si="0"/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6" t="s">
        <v>558</v>
      </c>
      <c r="AD36" s="15">
        <v>44021</v>
      </c>
      <c r="AE36" s="15">
        <v>44021</v>
      </c>
    </row>
    <row r="37" spans="1:31" x14ac:dyDescent="0.25">
      <c r="A37" s="62">
        <v>2020</v>
      </c>
      <c r="B37" s="15">
        <v>43983</v>
      </c>
      <c r="C37" s="15">
        <v>44012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1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f t="shared" si="0"/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6" t="s">
        <v>558</v>
      </c>
      <c r="AD37" s="15">
        <v>44021</v>
      </c>
      <c r="AE37" s="15">
        <v>44021</v>
      </c>
    </row>
    <row r="38" spans="1:31" x14ac:dyDescent="0.25">
      <c r="A38" s="62">
        <v>2020</v>
      </c>
      <c r="B38" s="15">
        <v>43983</v>
      </c>
      <c r="C38" s="15">
        <v>44012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1">
        <v>5499.4404000000004</v>
      </c>
      <c r="M38" s="12" t="s">
        <v>309</v>
      </c>
      <c r="N38" s="29">
        <v>5434.6352044800005</v>
      </c>
      <c r="O38" s="12" t="s">
        <v>309</v>
      </c>
      <c r="P38" s="47">
        <f t="shared" si="0"/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6" t="s">
        <v>558</v>
      </c>
      <c r="AD38" s="15">
        <v>44021</v>
      </c>
      <c r="AE38" s="15">
        <v>44021</v>
      </c>
    </row>
    <row r="39" spans="1:31" s="33" customFormat="1" x14ac:dyDescent="0.25">
      <c r="A39" s="62">
        <v>2020</v>
      </c>
      <c r="B39" s="15">
        <v>43983</v>
      </c>
      <c r="C39" s="15">
        <v>44012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539</v>
      </c>
      <c r="I39" s="20" t="s">
        <v>540</v>
      </c>
      <c r="J39" s="20" t="s">
        <v>258</v>
      </c>
      <c r="K39" s="12" t="s">
        <v>89</v>
      </c>
      <c r="L39" s="51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f t="shared" si="0"/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6" t="s">
        <v>558</v>
      </c>
      <c r="AD39" s="15">
        <v>44021</v>
      </c>
      <c r="AE39" s="15">
        <v>44021</v>
      </c>
    </row>
    <row r="40" spans="1:31" x14ac:dyDescent="0.25">
      <c r="A40" s="62">
        <v>2020</v>
      </c>
      <c r="B40" s="15">
        <v>43983</v>
      </c>
      <c r="C40" s="15">
        <v>44012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1">
        <f>5562.33*2</f>
        <v>11124.66</v>
      </c>
      <c r="M40" s="12" t="s">
        <v>309</v>
      </c>
      <c r="N40" s="29">
        <v>10000</v>
      </c>
      <c r="O40" s="12" t="s">
        <v>309</v>
      </c>
      <c r="P40" s="47">
        <f t="shared" si="0"/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6" t="s">
        <v>558</v>
      </c>
      <c r="AD40" s="15">
        <v>44021</v>
      </c>
      <c r="AE40" s="15">
        <v>44021</v>
      </c>
    </row>
    <row r="41" spans="1:31" x14ac:dyDescent="0.25">
      <c r="A41" s="62">
        <v>2020</v>
      </c>
      <c r="B41" s="15">
        <v>43983</v>
      </c>
      <c r="C41" s="15">
        <v>44012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1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f t="shared" si="0"/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6" t="s">
        <v>558</v>
      </c>
      <c r="AD41" s="15">
        <v>44021</v>
      </c>
      <c r="AE41" s="15">
        <v>44021</v>
      </c>
    </row>
    <row r="42" spans="1:31" x14ac:dyDescent="0.25">
      <c r="A42" s="62">
        <v>2020</v>
      </c>
      <c r="B42" s="15">
        <v>43983</v>
      </c>
      <c r="C42" s="15">
        <v>44012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1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f t="shared" si="0"/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6" t="s">
        <v>558</v>
      </c>
      <c r="AD42" s="15">
        <v>44021</v>
      </c>
      <c r="AE42" s="15">
        <v>44021</v>
      </c>
    </row>
    <row r="43" spans="1:31" x14ac:dyDescent="0.25">
      <c r="A43" s="62">
        <v>2020</v>
      </c>
      <c r="B43" s="15">
        <v>43983</v>
      </c>
      <c r="C43" s="15">
        <v>44012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1">
        <v>4758.3999999999996</v>
      </c>
      <c r="M43" s="12" t="s">
        <v>309</v>
      </c>
      <c r="N43" s="29">
        <v>4800</v>
      </c>
      <c r="O43" s="12" t="s">
        <v>309</v>
      </c>
      <c r="P43" s="47">
        <f t="shared" si="0"/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6" t="s">
        <v>558</v>
      </c>
      <c r="AD43" s="15">
        <v>44021</v>
      </c>
      <c r="AE43" s="15">
        <v>44021</v>
      </c>
    </row>
    <row r="44" spans="1:31" x14ac:dyDescent="0.25">
      <c r="A44" s="62">
        <v>2020</v>
      </c>
      <c r="B44" s="15">
        <v>43983</v>
      </c>
      <c r="C44" s="15">
        <v>44012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1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f t="shared" si="0"/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6" t="s">
        <v>558</v>
      </c>
      <c r="AD44" s="15">
        <v>44021</v>
      </c>
      <c r="AE44" s="15">
        <v>44021</v>
      </c>
    </row>
    <row r="45" spans="1:31" x14ac:dyDescent="0.25">
      <c r="A45" s="62">
        <v>2020</v>
      </c>
      <c r="B45" s="15">
        <v>43983</v>
      </c>
      <c r="C45" s="15">
        <v>44012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1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f t="shared" si="0"/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6" t="s">
        <v>558</v>
      </c>
      <c r="AD45" s="15">
        <v>44021</v>
      </c>
      <c r="AE45" s="15">
        <v>44021</v>
      </c>
    </row>
    <row r="46" spans="1:31" s="14" customFormat="1" x14ac:dyDescent="0.25">
      <c r="A46" s="62">
        <v>2020</v>
      </c>
      <c r="B46" s="15">
        <v>43983</v>
      </c>
      <c r="C46" s="15">
        <v>44012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1">
        <v>6839.17</v>
      </c>
      <c r="M46" s="12" t="s">
        <v>309</v>
      </c>
      <c r="N46" s="29">
        <f>3463*2</f>
        <v>6926</v>
      </c>
      <c r="O46" s="12" t="s">
        <v>309</v>
      </c>
      <c r="P46" s="47">
        <f t="shared" si="0"/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6" t="s">
        <v>558</v>
      </c>
      <c r="AD46" s="15">
        <v>44021</v>
      </c>
      <c r="AE46" s="15">
        <v>44021</v>
      </c>
    </row>
    <row r="47" spans="1:31" x14ac:dyDescent="0.25">
      <c r="A47" s="62">
        <v>2020</v>
      </c>
      <c r="B47" s="15">
        <v>43983</v>
      </c>
      <c r="C47" s="15">
        <v>44012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1">
        <f>3089.64*2</f>
        <v>6179.28</v>
      </c>
      <c r="M47" s="12" t="s">
        <v>309</v>
      </c>
      <c r="N47" s="29">
        <v>6000</v>
      </c>
      <c r="O47" s="12" t="s">
        <v>309</v>
      </c>
      <c r="P47" s="47">
        <f t="shared" si="0"/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6" t="s">
        <v>558</v>
      </c>
      <c r="AD47" s="15">
        <v>44021</v>
      </c>
      <c r="AE47" s="15">
        <v>44021</v>
      </c>
    </row>
    <row r="48" spans="1:31" x14ac:dyDescent="0.25">
      <c r="A48" s="62">
        <v>2020</v>
      </c>
      <c r="B48" s="15">
        <v>43983</v>
      </c>
      <c r="C48" s="15">
        <v>44012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1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f t="shared" si="0"/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6" t="s">
        <v>558</v>
      </c>
      <c r="AD48" s="15">
        <v>44021</v>
      </c>
      <c r="AE48" s="15">
        <v>44021</v>
      </c>
    </row>
    <row r="49" spans="1:31" x14ac:dyDescent="0.25">
      <c r="A49" s="62">
        <v>2020</v>
      </c>
      <c r="B49" s="15">
        <v>43983</v>
      </c>
      <c r="C49" s="15">
        <v>44012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1">
        <f>6182.34*2</f>
        <v>12364.68</v>
      </c>
      <c r="M49" s="12" t="s">
        <v>309</v>
      </c>
      <c r="N49" s="29">
        <v>11000</v>
      </c>
      <c r="O49" s="12" t="s">
        <v>309</v>
      </c>
      <c r="P49" s="47">
        <f t="shared" si="0"/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6" t="s">
        <v>558</v>
      </c>
      <c r="AD49" s="15">
        <v>44021</v>
      </c>
      <c r="AE49" s="15">
        <v>44021</v>
      </c>
    </row>
    <row r="50" spans="1:31" x14ac:dyDescent="0.25">
      <c r="A50" s="62">
        <v>2020</v>
      </c>
      <c r="B50" s="15">
        <v>43983</v>
      </c>
      <c r="C50" s="15">
        <v>44012</v>
      </c>
      <c r="D50" s="4" t="s">
        <v>82</v>
      </c>
      <c r="E50" s="23">
        <v>5</v>
      </c>
      <c r="F50" s="17" t="s">
        <v>570</v>
      </c>
      <c r="G50" s="35" t="s">
        <v>441</v>
      </c>
      <c r="H50" s="35" t="s">
        <v>567</v>
      </c>
      <c r="I50" s="20" t="s">
        <v>568</v>
      </c>
      <c r="J50" s="20" t="s">
        <v>569</v>
      </c>
      <c r="K50" s="12" t="s">
        <v>90</v>
      </c>
      <c r="L50" s="51">
        <v>3200</v>
      </c>
      <c r="M50" s="12" t="s">
        <v>309</v>
      </c>
      <c r="N50" s="29">
        <v>3200</v>
      </c>
      <c r="O50" s="12" t="s">
        <v>309</v>
      </c>
      <c r="P50" s="47">
        <f t="shared" si="0"/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6" t="s">
        <v>558</v>
      </c>
      <c r="AD50" s="15">
        <v>44021</v>
      </c>
      <c r="AE50" s="15">
        <v>44021</v>
      </c>
    </row>
    <row r="51" spans="1:31" x14ac:dyDescent="0.25">
      <c r="A51" s="62">
        <v>2020</v>
      </c>
      <c r="B51" s="15">
        <v>43983</v>
      </c>
      <c r="C51" s="15">
        <v>44012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1">
        <v>11714.130000000001</v>
      </c>
      <c r="M51" s="12" t="s">
        <v>309</v>
      </c>
      <c r="N51" s="29">
        <v>10000</v>
      </c>
      <c r="O51" s="12" t="s">
        <v>309</v>
      </c>
      <c r="P51" s="47">
        <f t="shared" si="0"/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6" t="s">
        <v>558</v>
      </c>
      <c r="AD51" s="15">
        <v>44021</v>
      </c>
      <c r="AE51" s="15">
        <v>44021</v>
      </c>
    </row>
    <row r="52" spans="1:31" x14ac:dyDescent="0.25">
      <c r="A52" s="62">
        <v>2020</v>
      </c>
      <c r="B52" s="15">
        <v>43983</v>
      </c>
      <c r="C52" s="15">
        <v>44012</v>
      </c>
      <c r="D52" s="4" t="s">
        <v>82</v>
      </c>
      <c r="E52" s="23">
        <v>5</v>
      </c>
      <c r="F52" s="17" t="s">
        <v>524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1">
        <v>11714.130000000001</v>
      </c>
      <c r="M52" s="12" t="s">
        <v>309</v>
      </c>
      <c r="N52" s="29">
        <v>10000</v>
      </c>
      <c r="O52" s="12" t="s">
        <v>309</v>
      </c>
      <c r="P52" s="47">
        <f t="shared" si="0"/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6" t="s">
        <v>558</v>
      </c>
      <c r="AD52" s="15">
        <v>44021</v>
      </c>
      <c r="AE52" s="15">
        <v>44021</v>
      </c>
    </row>
    <row r="53" spans="1:31" x14ac:dyDescent="0.25">
      <c r="A53" s="62">
        <v>2020</v>
      </c>
      <c r="B53" s="15">
        <v>43983</v>
      </c>
      <c r="C53" s="15">
        <v>44012</v>
      </c>
      <c r="D53" s="4" t="s">
        <v>82</v>
      </c>
      <c r="E53" s="23">
        <v>5</v>
      </c>
      <c r="F53" s="17" t="s">
        <v>525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1">
        <v>3846.7404000000001</v>
      </c>
      <c r="M53" s="12" t="s">
        <v>309</v>
      </c>
      <c r="N53" s="29">
        <v>4003.4058144000001</v>
      </c>
      <c r="O53" s="12" t="s">
        <v>309</v>
      </c>
      <c r="P53" s="47">
        <f t="shared" si="0"/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6" t="s">
        <v>558</v>
      </c>
      <c r="AD53" s="15">
        <v>44021</v>
      </c>
      <c r="AE53" s="15">
        <v>44021</v>
      </c>
    </row>
    <row r="54" spans="1:31" s="32" customFormat="1" x14ac:dyDescent="0.25">
      <c r="A54" s="62">
        <v>2020</v>
      </c>
      <c r="B54" s="15">
        <v>43983</v>
      </c>
      <c r="C54" s="15">
        <v>44012</v>
      </c>
      <c r="D54" s="20" t="s">
        <v>82</v>
      </c>
      <c r="E54" s="23">
        <v>5</v>
      </c>
      <c r="F54" s="17" t="s">
        <v>529</v>
      </c>
      <c r="G54" s="35" t="s">
        <v>442</v>
      </c>
      <c r="H54" s="35" t="s">
        <v>526</v>
      </c>
      <c r="I54" s="20" t="s">
        <v>527</v>
      </c>
      <c r="J54" s="20" t="s">
        <v>528</v>
      </c>
      <c r="K54" s="12" t="s">
        <v>89</v>
      </c>
      <c r="L54" s="51">
        <f>2489.04*2</f>
        <v>4978.08</v>
      </c>
      <c r="M54" s="12" t="s">
        <v>309</v>
      </c>
      <c r="N54" s="29">
        <v>5000</v>
      </c>
      <c r="O54" s="12" t="s">
        <v>309</v>
      </c>
      <c r="P54" s="47">
        <f t="shared" si="0"/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6" t="s">
        <v>558</v>
      </c>
      <c r="AD54" s="15">
        <v>44021</v>
      </c>
      <c r="AE54" s="15">
        <v>44021</v>
      </c>
    </row>
    <row r="55" spans="1:31" x14ac:dyDescent="0.25">
      <c r="A55" s="62">
        <v>2020</v>
      </c>
      <c r="B55" s="15">
        <v>43983</v>
      </c>
      <c r="C55" s="15">
        <v>44012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1">
        <v>3223.99</v>
      </c>
      <c r="M55" s="12" t="s">
        <v>309</v>
      </c>
      <c r="N55" s="29">
        <f>1701.59*2</f>
        <v>3403.18</v>
      </c>
      <c r="O55" s="12" t="s">
        <v>309</v>
      </c>
      <c r="P55" s="47">
        <f t="shared" si="0"/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6" t="s">
        <v>558</v>
      </c>
      <c r="AD55" s="15">
        <v>44021</v>
      </c>
      <c r="AE55" s="15">
        <v>44021</v>
      </c>
    </row>
    <row r="56" spans="1:31" s="32" customFormat="1" x14ac:dyDescent="0.25">
      <c r="A56" s="62">
        <v>2020</v>
      </c>
      <c r="B56" s="15">
        <v>43983</v>
      </c>
      <c r="C56" s="15">
        <v>44012</v>
      </c>
      <c r="D56" s="20" t="s">
        <v>82</v>
      </c>
      <c r="E56" s="23">
        <v>5</v>
      </c>
      <c r="F56" s="17" t="s">
        <v>530</v>
      </c>
      <c r="G56" s="35" t="s">
        <v>442</v>
      </c>
      <c r="H56" s="35" t="s">
        <v>586</v>
      </c>
      <c r="I56" s="20" t="s">
        <v>240</v>
      </c>
      <c r="J56" s="20" t="s">
        <v>587</v>
      </c>
      <c r="K56" s="12" t="s">
        <v>90</v>
      </c>
      <c r="L56" s="51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f t="shared" si="0"/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6" t="s">
        <v>558</v>
      </c>
      <c r="AD56" s="15">
        <v>44021</v>
      </c>
      <c r="AE56" s="15">
        <v>44021</v>
      </c>
    </row>
    <row r="57" spans="1:31" s="34" customFormat="1" x14ac:dyDescent="0.25">
      <c r="A57" s="62">
        <v>2020</v>
      </c>
      <c r="B57" s="15">
        <v>43983</v>
      </c>
      <c r="C57" s="15">
        <v>44012</v>
      </c>
      <c r="D57" s="20" t="s">
        <v>82</v>
      </c>
      <c r="E57" s="23">
        <v>5</v>
      </c>
      <c r="F57" s="17" t="s">
        <v>543</v>
      </c>
      <c r="G57" s="35" t="s">
        <v>442</v>
      </c>
      <c r="H57" s="35" t="s">
        <v>544</v>
      </c>
      <c r="I57" s="20" t="s">
        <v>545</v>
      </c>
      <c r="J57" s="20" t="s">
        <v>269</v>
      </c>
      <c r="K57" s="12" t="s">
        <v>90</v>
      </c>
      <c r="L57" s="51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f t="shared" si="0"/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6" t="s">
        <v>558</v>
      </c>
      <c r="AD57" s="15">
        <v>44021</v>
      </c>
      <c r="AE57" s="15">
        <v>44021</v>
      </c>
    </row>
    <row r="58" spans="1:31" x14ac:dyDescent="0.25">
      <c r="A58" s="62">
        <v>2020</v>
      </c>
      <c r="B58" s="15">
        <v>43983</v>
      </c>
      <c r="C58" s="15">
        <v>44012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1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f t="shared" si="0"/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6" t="s">
        <v>558</v>
      </c>
      <c r="AD58" s="15">
        <v>44021</v>
      </c>
      <c r="AE58" s="15">
        <v>44021</v>
      </c>
    </row>
    <row r="59" spans="1:31" x14ac:dyDescent="0.25">
      <c r="A59" s="62">
        <v>2020</v>
      </c>
      <c r="B59" s="15">
        <v>43983</v>
      </c>
      <c r="C59" s="15">
        <v>44012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1">
        <v>2539.0500000000002</v>
      </c>
      <c r="M59" s="12" t="s">
        <v>309</v>
      </c>
      <c r="N59" s="29">
        <v>2803.4076000000005</v>
      </c>
      <c r="O59" s="12" t="s">
        <v>309</v>
      </c>
      <c r="P59" s="47">
        <f t="shared" si="0"/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6" t="s">
        <v>558</v>
      </c>
      <c r="AD59" s="15">
        <v>44021</v>
      </c>
      <c r="AE59" s="15">
        <v>44021</v>
      </c>
    </row>
    <row r="60" spans="1:31" s="32" customFormat="1" x14ac:dyDescent="0.25">
      <c r="A60" s="62">
        <v>2020</v>
      </c>
      <c r="B60" s="15">
        <v>43983</v>
      </c>
      <c r="C60" s="15">
        <v>44012</v>
      </c>
      <c r="D60" s="20" t="s">
        <v>82</v>
      </c>
      <c r="E60" s="23">
        <v>5</v>
      </c>
      <c r="F60" s="17" t="s">
        <v>541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1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f t="shared" si="0"/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6" t="s">
        <v>558</v>
      </c>
      <c r="AD60" s="15">
        <v>44021</v>
      </c>
      <c r="AE60" s="15">
        <v>44021</v>
      </c>
    </row>
    <row r="61" spans="1:31" s="34" customFormat="1" x14ac:dyDescent="0.25">
      <c r="A61" s="62">
        <v>2020</v>
      </c>
      <c r="B61" s="15">
        <v>43983</v>
      </c>
      <c r="C61" s="15">
        <v>44012</v>
      </c>
      <c r="D61" s="20" t="s">
        <v>82</v>
      </c>
      <c r="E61" s="23">
        <v>5</v>
      </c>
      <c r="F61" s="17" t="s">
        <v>546</v>
      </c>
      <c r="G61" s="35" t="s">
        <v>441</v>
      </c>
      <c r="H61" s="35" t="s">
        <v>547</v>
      </c>
      <c r="I61" s="20" t="s">
        <v>247</v>
      </c>
      <c r="J61" s="20" t="s">
        <v>266</v>
      </c>
      <c r="K61" s="12" t="s">
        <v>90</v>
      </c>
      <c r="L61" s="51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f t="shared" si="0"/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6" t="s">
        <v>558</v>
      </c>
      <c r="AD61" s="15">
        <v>44021</v>
      </c>
      <c r="AE61" s="15">
        <v>44021</v>
      </c>
    </row>
    <row r="62" spans="1:31" s="41" customFormat="1" x14ac:dyDescent="0.25">
      <c r="A62" s="62">
        <v>2020</v>
      </c>
      <c r="B62" s="15">
        <v>43983</v>
      </c>
      <c r="C62" s="15">
        <v>44012</v>
      </c>
      <c r="D62" s="20" t="s">
        <v>82</v>
      </c>
      <c r="E62" s="23">
        <v>5</v>
      </c>
      <c r="F62" s="17" t="s">
        <v>555</v>
      </c>
      <c r="G62" s="35" t="s">
        <v>441</v>
      </c>
      <c r="H62" s="35" t="s">
        <v>552</v>
      </c>
      <c r="I62" s="20" t="s">
        <v>553</v>
      </c>
      <c r="J62" s="20" t="s">
        <v>554</v>
      </c>
      <c r="K62" s="12" t="s">
        <v>90</v>
      </c>
      <c r="L62" s="51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f t="shared" si="0"/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6" t="s">
        <v>558</v>
      </c>
      <c r="AD62" s="15">
        <v>44021</v>
      </c>
      <c r="AE62" s="15">
        <v>44021</v>
      </c>
    </row>
    <row r="63" spans="1:31" x14ac:dyDescent="0.25">
      <c r="A63" s="62">
        <v>2020</v>
      </c>
      <c r="B63" s="15">
        <v>43983</v>
      </c>
      <c r="C63" s="15">
        <v>44012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1">
        <f>1695.05*2</f>
        <v>3390.1</v>
      </c>
      <c r="M63" s="12" t="s">
        <v>309</v>
      </c>
      <c r="N63" s="29">
        <v>3600</v>
      </c>
      <c r="O63" s="12" t="s">
        <v>309</v>
      </c>
      <c r="P63" s="47">
        <f t="shared" si="0"/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6" t="s">
        <v>558</v>
      </c>
      <c r="AD63" s="15">
        <v>44021</v>
      </c>
      <c r="AE63" s="15">
        <v>44021</v>
      </c>
    </row>
    <row r="64" spans="1:31" s="32" customFormat="1" x14ac:dyDescent="0.25">
      <c r="A64" s="62">
        <v>2020</v>
      </c>
      <c r="B64" s="15">
        <v>43983</v>
      </c>
      <c r="C64" s="15">
        <v>44012</v>
      </c>
      <c r="D64" s="20" t="s">
        <v>82</v>
      </c>
      <c r="E64" s="23">
        <v>5</v>
      </c>
      <c r="F64" s="17" t="s">
        <v>531</v>
      </c>
      <c r="G64" s="35" t="s">
        <v>222</v>
      </c>
      <c r="H64" s="35" t="s">
        <v>532</v>
      </c>
      <c r="I64" s="20" t="s">
        <v>234</v>
      </c>
      <c r="J64" s="20" t="s">
        <v>272</v>
      </c>
      <c r="K64" s="12" t="s">
        <v>90</v>
      </c>
      <c r="L64" s="51">
        <f>3791.05*2</f>
        <v>7582.1</v>
      </c>
      <c r="M64" s="12" t="s">
        <v>309</v>
      </c>
      <c r="N64" s="29">
        <v>7000</v>
      </c>
      <c r="O64" s="12" t="s">
        <v>309</v>
      </c>
      <c r="P64" s="47">
        <f t="shared" si="0"/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6" t="s">
        <v>558</v>
      </c>
      <c r="AD64" s="15">
        <v>44021</v>
      </c>
      <c r="AE64" s="15">
        <v>44021</v>
      </c>
    </row>
    <row r="65" spans="1:31" x14ac:dyDescent="0.25">
      <c r="A65" s="62">
        <v>2020</v>
      </c>
      <c r="B65" s="15">
        <v>43983</v>
      </c>
      <c r="C65" s="15">
        <v>44012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1">
        <v>8790.1679999999997</v>
      </c>
      <c r="M65" s="12" t="s">
        <v>309</v>
      </c>
      <c r="N65" s="29">
        <v>7600.0023743999991</v>
      </c>
      <c r="O65" s="12" t="s">
        <v>309</v>
      </c>
      <c r="P65" s="47">
        <f t="shared" si="0"/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6" t="s">
        <v>558</v>
      </c>
      <c r="AD65" s="15">
        <v>44021</v>
      </c>
      <c r="AE65" s="15">
        <v>44021</v>
      </c>
    </row>
    <row r="66" spans="1:31" x14ac:dyDescent="0.25">
      <c r="A66" s="62">
        <v>2020</v>
      </c>
      <c r="B66" s="15">
        <v>43983</v>
      </c>
      <c r="C66" s="15">
        <v>44012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3">
        <v>6218.1299999999992</v>
      </c>
      <c r="M66" s="12" t="s">
        <v>309</v>
      </c>
      <c r="N66" s="31">
        <v>6034.63</v>
      </c>
      <c r="O66" s="12" t="s">
        <v>309</v>
      </c>
      <c r="P66" s="47">
        <f t="shared" si="0"/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6" t="s">
        <v>558</v>
      </c>
      <c r="AD66" s="15">
        <v>44021</v>
      </c>
      <c r="AE66" s="15">
        <v>44021</v>
      </c>
    </row>
    <row r="67" spans="1:31" x14ac:dyDescent="0.25">
      <c r="A67" s="62">
        <v>2020</v>
      </c>
      <c r="B67" s="15">
        <v>43983</v>
      </c>
      <c r="C67" s="15">
        <v>44012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1">
        <v>9277.5</v>
      </c>
      <c r="M67" s="12" t="s">
        <v>309</v>
      </c>
      <c r="N67" s="29">
        <v>8000.0044799999996</v>
      </c>
      <c r="O67" s="12" t="s">
        <v>309</v>
      </c>
      <c r="P67" s="47">
        <f t="shared" si="0"/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6" t="s">
        <v>558</v>
      </c>
      <c r="AD67" s="15">
        <v>44021</v>
      </c>
      <c r="AE67" s="15">
        <v>44021</v>
      </c>
    </row>
    <row r="68" spans="1:31" x14ac:dyDescent="0.25">
      <c r="A68" s="62">
        <v>2020</v>
      </c>
      <c r="B68" s="15">
        <v>43983</v>
      </c>
      <c r="C68" s="15">
        <v>44012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1">
        <v>7640.6399999999994</v>
      </c>
      <c r="M68" s="12" t="s">
        <v>309</v>
      </c>
      <c r="N68" s="29">
        <v>7052.1722879999998</v>
      </c>
      <c r="O68" s="12" t="s">
        <v>309</v>
      </c>
      <c r="P68" s="47">
        <f t="shared" si="0"/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6" t="s">
        <v>558</v>
      </c>
      <c r="AD68" s="15">
        <v>44021</v>
      </c>
      <c r="AE68" s="15">
        <v>44021</v>
      </c>
    </row>
    <row r="69" spans="1:31" x14ac:dyDescent="0.25">
      <c r="A69" s="62">
        <v>2020</v>
      </c>
      <c r="B69" s="15">
        <v>43983</v>
      </c>
      <c r="C69" s="15">
        <v>44012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1">
        <v>4060.4100000000003</v>
      </c>
      <c r="M69" s="12" t="s">
        <v>309</v>
      </c>
      <c r="N69" s="29">
        <v>4203.40056</v>
      </c>
      <c r="O69" s="12" t="s">
        <v>309</v>
      </c>
      <c r="P69" s="47">
        <f t="shared" si="0"/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6" t="s">
        <v>558</v>
      </c>
      <c r="AD69" s="15">
        <v>44021</v>
      </c>
      <c r="AE69" s="15">
        <v>44021</v>
      </c>
    </row>
    <row r="70" spans="1:31" x14ac:dyDescent="0.25">
      <c r="A70" s="62">
        <v>2020</v>
      </c>
      <c r="B70" s="15">
        <v>43983</v>
      </c>
      <c r="C70" s="15">
        <v>44012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1">
        <v>3846.7439999999997</v>
      </c>
      <c r="M70" s="12" t="s">
        <v>309</v>
      </c>
      <c r="N70" s="29">
        <v>4003.4091839999996</v>
      </c>
      <c r="O70" s="12" t="s">
        <v>309</v>
      </c>
      <c r="P70" s="47">
        <f t="shared" si="0"/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6" t="s">
        <v>558</v>
      </c>
      <c r="AD70" s="15">
        <v>44021</v>
      </c>
      <c r="AE70" s="15">
        <v>44021</v>
      </c>
    </row>
    <row r="71" spans="1:31" x14ac:dyDescent="0.25">
      <c r="A71" s="62">
        <v>2020</v>
      </c>
      <c r="B71" s="15">
        <v>43983</v>
      </c>
      <c r="C71" s="15">
        <v>44012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1">
        <v>3872.3789999999999</v>
      </c>
      <c r="M71" s="12" t="s">
        <v>309</v>
      </c>
      <c r="N71" s="29">
        <v>4027.4035439999998</v>
      </c>
      <c r="O71" s="12" t="s">
        <v>309</v>
      </c>
      <c r="P71" s="47">
        <f t="shared" si="0"/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6" t="s">
        <v>558</v>
      </c>
      <c r="AD71" s="15">
        <v>44021</v>
      </c>
      <c r="AE71" s="15">
        <v>44021</v>
      </c>
    </row>
    <row r="72" spans="1:31" x14ac:dyDescent="0.25">
      <c r="A72" s="62">
        <v>2020</v>
      </c>
      <c r="B72" s="15">
        <v>43983</v>
      </c>
      <c r="C72" s="15">
        <v>44012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1">
        <v>6218.1299999999992</v>
      </c>
      <c r="M72" s="12" t="s">
        <v>309</v>
      </c>
      <c r="N72" s="29">
        <v>6034.6313759999994</v>
      </c>
      <c r="O72" s="12" t="s">
        <v>309</v>
      </c>
      <c r="P72" s="47">
        <f t="shared" si="0"/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6" t="s">
        <v>558</v>
      </c>
      <c r="AD72" s="15">
        <v>44021</v>
      </c>
      <c r="AE72" s="15">
        <v>44021</v>
      </c>
    </row>
    <row r="73" spans="1:31" x14ac:dyDescent="0.25">
      <c r="A73" s="62">
        <v>2020</v>
      </c>
      <c r="B73" s="15">
        <v>43983</v>
      </c>
      <c r="C73" s="15">
        <v>44012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1">
        <v>3393.7379999999998</v>
      </c>
      <c r="M73" s="12" t="s">
        <v>309</v>
      </c>
      <c r="N73" s="29">
        <v>3603.3955679999999</v>
      </c>
      <c r="O73" s="12" t="s">
        <v>309</v>
      </c>
      <c r="P73" s="47">
        <f t="shared" si="0"/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6" t="s">
        <v>558</v>
      </c>
      <c r="AD73" s="15">
        <v>44021</v>
      </c>
      <c r="AE73" s="15">
        <v>44021</v>
      </c>
    </row>
    <row r="74" spans="1:31" x14ac:dyDescent="0.25">
      <c r="A74" s="62">
        <v>2020</v>
      </c>
      <c r="B74" s="15">
        <v>43983</v>
      </c>
      <c r="C74" s="15">
        <v>44012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1">
        <v>3393.7379999999998</v>
      </c>
      <c r="M74" s="12" t="s">
        <v>309</v>
      </c>
      <c r="N74" s="29">
        <v>3603.3955679999999</v>
      </c>
      <c r="O74" s="12" t="s">
        <v>309</v>
      </c>
      <c r="P74" s="47">
        <f t="shared" ref="P74:P137" si="1">P73+1</f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6" t="s">
        <v>558</v>
      </c>
      <c r="AD74" s="15">
        <v>44021</v>
      </c>
      <c r="AE74" s="15">
        <v>44021</v>
      </c>
    </row>
    <row r="75" spans="1:31" x14ac:dyDescent="0.25">
      <c r="A75" s="62">
        <v>2020</v>
      </c>
      <c r="B75" s="15">
        <v>43983</v>
      </c>
      <c r="C75" s="15">
        <v>44012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1">
        <v>3393.7379999999998</v>
      </c>
      <c r="M75" s="12" t="s">
        <v>309</v>
      </c>
      <c r="N75" s="30">
        <v>3603.3955679999999</v>
      </c>
      <c r="O75" s="12" t="s">
        <v>309</v>
      </c>
      <c r="P75" s="47">
        <f t="shared" si="1"/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6" t="s">
        <v>558</v>
      </c>
      <c r="AD75" s="15">
        <v>44021</v>
      </c>
      <c r="AE75" s="15">
        <v>44021</v>
      </c>
    </row>
    <row r="76" spans="1:31" x14ac:dyDescent="0.25">
      <c r="A76" s="62">
        <v>2020</v>
      </c>
      <c r="B76" s="15">
        <v>43983</v>
      </c>
      <c r="C76" s="15">
        <v>44012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1">
        <v>3393.7379999999998</v>
      </c>
      <c r="M76" s="12" t="s">
        <v>309</v>
      </c>
      <c r="N76" s="29">
        <v>3603.3955679999999</v>
      </c>
      <c r="O76" s="12" t="s">
        <v>309</v>
      </c>
      <c r="P76" s="47">
        <f t="shared" si="1"/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6" t="s">
        <v>558</v>
      </c>
      <c r="AD76" s="15">
        <v>44021</v>
      </c>
      <c r="AE76" s="15">
        <v>44021</v>
      </c>
    </row>
    <row r="77" spans="1:31" x14ac:dyDescent="0.25">
      <c r="A77" s="62">
        <v>2020</v>
      </c>
      <c r="B77" s="15">
        <v>43983</v>
      </c>
      <c r="C77" s="15">
        <v>44012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1">
        <v>2966.3999999999996</v>
      </c>
      <c r="M77" s="12" t="s">
        <v>309</v>
      </c>
      <c r="N77" s="29">
        <v>3203.4071999999996</v>
      </c>
      <c r="O77" s="12" t="s">
        <v>309</v>
      </c>
      <c r="P77" s="47">
        <f t="shared" si="1"/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6" t="s">
        <v>558</v>
      </c>
      <c r="AD77" s="15">
        <v>44021</v>
      </c>
      <c r="AE77" s="15">
        <v>44021</v>
      </c>
    </row>
    <row r="78" spans="1:31" s="45" customFormat="1" x14ac:dyDescent="0.25">
      <c r="A78" s="62">
        <v>2020</v>
      </c>
      <c r="B78" s="15">
        <v>43983</v>
      </c>
      <c r="C78" s="15">
        <v>44012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557</v>
      </c>
      <c r="I78" s="20" t="s">
        <v>245</v>
      </c>
      <c r="J78" s="20" t="s">
        <v>246</v>
      </c>
      <c r="K78" s="12" t="s">
        <v>89</v>
      </c>
      <c r="L78" s="51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f t="shared" si="1"/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6" t="s">
        <v>558</v>
      </c>
      <c r="AD78" s="15">
        <v>44021</v>
      </c>
      <c r="AE78" s="15">
        <v>44021</v>
      </c>
    </row>
    <row r="79" spans="1:31" x14ac:dyDescent="0.25">
      <c r="A79" s="62">
        <v>2020</v>
      </c>
      <c r="B79" s="15">
        <v>43983</v>
      </c>
      <c r="C79" s="15">
        <v>44012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1">
        <v>4758.3869999999997</v>
      </c>
      <c r="M79" s="12" t="s">
        <v>309</v>
      </c>
      <c r="N79" s="29">
        <v>4800.0070319999995</v>
      </c>
      <c r="O79" s="12" t="s">
        <v>309</v>
      </c>
      <c r="P79" s="47">
        <f t="shared" si="1"/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6" t="s">
        <v>558</v>
      </c>
      <c r="AD79" s="15">
        <v>44021</v>
      </c>
      <c r="AE79" s="15">
        <v>44021</v>
      </c>
    </row>
    <row r="80" spans="1:31" x14ac:dyDescent="0.25">
      <c r="A80" s="62">
        <v>2020</v>
      </c>
      <c r="B80" s="15">
        <v>43983</v>
      </c>
      <c r="C80" s="15">
        <v>44012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1">
        <v>5241.3581999999997</v>
      </c>
      <c r="M80" s="12" t="s">
        <v>309</v>
      </c>
      <c r="N80" s="29">
        <v>5234.63234784</v>
      </c>
      <c r="O80" s="12" t="s">
        <v>309</v>
      </c>
      <c r="P80" s="47">
        <f t="shared" si="1"/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6" t="s">
        <v>558</v>
      </c>
      <c r="AD80" s="15">
        <v>44021</v>
      </c>
      <c r="AE80" s="15">
        <v>44021</v>
      </c>
    </row>
    <row r="81" spans="1:31" x14ac:dyDescent="0.25">
      <c r="A81" s="62">
        <v>2020</v>
      </c>
      <c r="B81" s="15">
        <v>43983</v>
      </c>
      <c r="C81" s="15">
        <v>44012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1">
        <v>6133.83</v>
      </c>
      <c r="M81" s="12" t="s">
        <v>309</v>
      </c>
      <c r="N81" s="29">
        <v>6000.0032160000001</v>
      </c>
      <c r="O81" s="12" t="s">
        <v>309</v>
      </c>
      <c r="P81" s="47">
        <f t="shared" si="1"/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6" t="s">
        <v>558</v>
      </c>
      <c r="AD81" s="15">
        <v>44021</v>
      </c>
      <c r="AE81" s="15">
        <v>44021</v>
      </c>
    </row>
    <row r="82" spans="1:31" x14ac:dyDescent="0.25">
      <c r="A82" s="62">
        <v>2020</v>
      </c>
      <c r="B82" s="15">
        <v>43983</v>
      </c>
      <c r="C82" s="15">
        <v>44012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1">
        <v>4060.71</v>
      </c>
      <c r="M82" s="12" t="s">
        <v>309</v>
      </c>
      <c r="N82" s="29">
        <v>4203.6813599999996</v>
      </c>
      <c r="O82" s="12" t="s">
        <v>309</v>
      </c>
      <c r="P82" s="47">
        <f t="shared" si="1"/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6" t="s">
        <v>558</v>
      </c>
      <c r="AD82" s="15">
        <v>44021</v>
      </c>
      <c r="AE82" s="15">
        <v>44021</v>
      </c>
    </row>
    <row r="83" spans="1:31" x14ac:dyDescent="0.25">
      <c r="A83" s="62">
        <v>2020</v>
      </c>
      <c r="B83" s="15">
        <v>43983</v>
      </c>
      <c r="C83" s="15">
        <v>44012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1">
        <v>3633.06</v>
      </c>
      <c r="M83" s="12" t="s">
        <v>309</v>
      </c>
      <c r="N83" s="29">
        <v>3803.4009599999999</v>
      </c>
      <c r="O83" s="12" t="s">
        <v>309</v>
      </c>
      <c r="P83" s="47">
        <f t="shared" si="1"/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6" t="s">
        <v>558</v>
      </c>
      <c r="AD83" s="15">
        <v>44021</v>
      </c>
      <c r="AE83" s="15">
        <v>44021</v>
      </c>
    </row>
    <row r="84" spans="1:31" x14ac:dyDescent="0.25">
      <c r="A84" s="62">
        <v>2020</v>
      </c>
      <c r="B84" s="15">
        <v>43983</v>
      </c>
      <c r="C84" s="15">
        <v>44012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1">
        <v>7582.0950000000003</v>
      </c>
      <c r="M84" s="12" t="s">
        <v>309</v>
      </c>
      <c r="N84" s="29">
        <v>6999.9969840000003</v>
      </c>
      <c r="O84" s="12" t="s">
        <v>309</v>
      </c>
      <c r="P84" s="47">
        <f t="shared" si="1"/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6" t="s">
        <v>558</v>
      </c>
      <c r="AD84" s="15">
        <v>44021</v>
      </c>
      <c r="AE84" s="15">
        <v>44021</v>
      </c>
    </row>
    <row r="85" spans="1:31" x14ac:dyDescent="0.25">
      <c r="A85" s="62">
        <v>2020</v>
      </c>
      <c r="B85" s="15">
        <v>43983</v>
      </c>
      <c r="C85" s="15">
        <v>44012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1">
        <v>4060.4100000000003</v>
      </c>
      <c r="M85" s="12" t="s">
        <v>309</v>
      </c>
      <c r="N85" s="29">
        <v>4203.40056</v>
      </c>
      <c r="O85" s="12" t="s">
        <v>309</v>
      </c>
      <c r="P85" s="47">
        <f t="shared" si="1"/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6" t="s">
        <v>558</v>
      </c>
      <c r="AD85" s="15">
        <v>44021</v>
      </c>
      <c r="AE85" s="15">
        <v>44021</v>
      </c>
    </row>
    <row r="86" spans="1:31" x14ac:dyDescent="0.25">
      <c r="A86" s="62">
        <v>2020</v>
      </c>
      <c r="B86" s="15">
        <v>43983</v>
      </c>
      <c r="C86" s="15">
        <v>44012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1">
        <v>3633.06</v>
      </c>
      <c r="M86" s="12" t="s">
        <v>309</v>
      </c>
      <c r="N86" s="29">
        <v>3803.4009599999999</v>
      </c>
      <c r="O86" s="12" t="s">
        <v>309</v>
      </c>
      <c r="P86" s="47">
        <f t="shared" si="1"/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6" t="s">
        <v>558</v>
      </c>
      <c r="AD86" s="15">
        <v>44021</v>
      </c>
      <c r="AE86" s="15">
        <v>44021</v>
      </c>
    </row>
    <row r="87" spans="1:31" x14ac:dyDescent="0.25">
      <c r="A87" s="62">
        <v>2020</v>
      </c>
      <c r="B87" s="15">
        <v>43983</v>
      </c>
      <c r="C87" s="15">
        <v>44012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1">
        <v>3393.7379999999998</v>
      </c>
      <c r="M87" s="12" t="s">
        <v>309</v>
      </c>
      <c r="N87" s="29">
        <v>3603.3955679999999</v>
      </c>
      <c r="O87" s="12" t="s">
        <v>309</v>
      </c>
      <c r="P87" s="47">
        <f t="shared" si="1"/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6" t="s">
        <v>558</v>
      </c>
      <c r="AD87" s="15">
        <v>44021</v>
      </c>
      <c r="AE87" s="15">
        <v>44021</v>
      </c>
    </row>
    <row r="88" spans="1:31" x14ac:dyDescent="0.25">
      <c r="A88" s="62">
        <v>2020</v>
      </c>
      <c r="B88" s="15">
        <v>43983</v>
      </c>
      <c r="C88" s="15">
        <v>44012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1">
        <v>4060.4100000000003</v>
      </c>
      <c r="M88" s="12" t="s">
        <v>309</v>
      </c>
      <c r="N88" s="29">
        <v>4203.40056</v>
      </c>
      <c r="O88" s="12" t="s">
        <v>309</v>
      </c>
      <c r="P88" s="47">
        <f t="shared" si="1"/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6" t="s">
        <v>558</v>
      </c>
      <c r="AD88" s="15">
        <v>44021</v>
      </c>
      <c r="AE88" s="15">
        <v>44021</v>
      </c>
    </row>
    <row r="89" spans="1:31" x14ac:dyDescent="0.25">
      <c r="A89" s="62">
        <v>2020</v>
      </c>
      <c r="B89" s="15">
        <v>43983</v>
      </c>
      <c r="C89" s="15">
        <v>44012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1">
        <v>3308.2799999999997</v>
      </c>
      <c r="M89" s="12" t="s">
        <v>309</v>
      </c>
      <c r="N89" s="29">
        <v>3523.4068799999995</v>
      </c>
      <c r="O89" s="12" t="s">
        <v>309</v>
      </c>
      <c r="P89" s="47">
        <f t="shared" si="1"/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6" t="s">
        <v>558</v>
      </c>
      <c r="AD89" s="15">
        <v>44021</v>
      </c>
      <c r="AE89" s="15">
        <v>44021</v>
      </c>
    </row>
    <row r="90" spans="1:31" x14ac:dyDescent="0.25">
      <c r="A90" s="62">
        <v>2020</v>
      </c>
      <c r="B90" s="15">
        <v>43983</v>
      </c>
      <c r="C90" s="15">
        <v>44012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1">
        <v>3393.7379999999998</v>
      </c>
      <c r="M90" s="12" t="s">
        <v>309</v>
      </c>
      <c r="N90" s="29">
        <v>3603.3955679999999</v>
      </c>
      <c r="O90" s="12" t="s">
        <v>309</v>
      </c>
      <c r="P90" s="47">
        <f t="shared" si="1"/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6" t="s">
        <v>558</v>
      </c>
      <c r="AD90" s="15">
        <v>44021</v>
      </c>
      <c r="AE90" s="15">
        <v>44021</v>
      </c>
    </row>
    <row r="91" spans="1:31" x14ac:dyDescent="0.25">
      <c r="A91" s="62">
        <v>2020</v>
      </c>
      <c r="B91" s="15">
        <v>43983</v>
      </c>
      <c r="C91" s="15">
        <v>44012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1">
        <v>3180.069</v>
      </c>
      <c r="M91" s="12" t="s">
        <v>309</v>
      </c>
      <c r="N91" s="29">
        <v>3403.4013839999998</v>
      </c>
      <c r="O91" s="12" t="s">
        <v>309</v>
      </c>
      <c r="P91" s="47">
        <f t="shared" si="1"/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6" t="s">
        <v>558</v>
      </c>
      <c r="AD91" s="15">
        <v>44021</v>
      </c>
      <c r="AE91" s="15">
        <v>44021</v>
      </c>
    </row>
    <row r="92" spans="1:31" s="33" customFormat="1" x14ac:dyDescent="0.25">
      <c r="A92" s="62">
        <v>2020</v>
      </c>
      <c r="B92" s="15">
        <v>43983</v>
      </c>
      <c r="C92" s="15">
        <v>44012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542</v>
      </c>
      <c r="I92" s="20" t="s">
        <v>279</v>
      </c>
      <c r="J92" s="20" t="s">
        <v>302</v>
      </c>
      <c r="K92" s="12" t="s">
        <v>90</v>
      </c>
      <c r="L92" s="51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f t="shared" si="1"/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6" t="s">
        <v>558</v>
      </c>
      <c r="AD92" s="15">
        <v>44021</v>
      </c>
      <c r="AE92" s="15">
        <v>44021</v>
      </c>
    </row>
    <row r="93" spans="1:31" x14ac:dyDescent="0.25">
      <c r="A93" s="62">
        <v>2020</v>
      </c>
      <c r="B93" s="15">
        <v>43983</v>
      </c>
      <c r="C93" s="15">
        <v>44012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1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f t="shared" si="1"/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6" t="s">
        <v>558</v>
      </c>
      <c r="AD93" s="15">
        <v>44021</v>
      </c>
      <c r="AE93" s="15">
        <v>44021</v>
      </c>
    </row>
    <row r="94" spans="1:31" x14ac:dyDescent="0.25">
      <c r="A94" s="62">
        <v>2020</v>
      </c>
      <c r="B94" s="15">
        <v>43983</v>
      </c>
      <c r="C94" s="15">
        <v>44012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1">
        <v>6218.1450000000004</v>
      </c>
      <c r="M94" s="12" t="s">
        <v>309</v>
      </c>
      <c r="N94" s="29">
        <v>6034.6447440000002</v>
      </c>
      <c r="O94" s="12" t="s">
        <v>309</v>
      </c>
      <c r="P94" s="47">
        <f t="shared" si="1"/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6" t="s">
        <v>558</v>
      </c>
      <c r="AD94" s="15">
        <v>44021</v>
      </c>
      <c r="AE94" s="15">
        <v>44021</v>
      </c>
    </row>
    <row r="95" spans="1:31" x14ac:dyDescent="0.25">
      <c r="A95" s="62">
        <v>2020</v>
      </c>
      <c r="B95" s="15">
        <v>43983</v>
      </c>
      <c r="C95" s="15">
        <v>44012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1">
        <v>3393.7428</v>
      </c>
      <c r="M95" s="12" t="s">
        <v>309</v>
      </c>
      <c r="N95" s="29">
        <v>3603.4000608000001</v>
      </c>
      <c r="O95" s="12" t="s">
        <v>309</v>
      </c>
      <c r="P95" s="47">
        <f t="shared" si="1"/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6" t="s">
        <v>558</v>
      </c>
      <c r="AD95" s="15">
        <v>44021</v>
      </c>
      <c r="AE95" s="15">
        <v>44021</v>
      </c>
    </row>
    <row r="96" spans="1:31" x14ac:dyDescent="0.25">
      <c r="A96" s="62">
        <v>2020</v>
      </c>
      <c r="B96" s="15">
        <v>43983</v>
      </c>
      <c r="C96" s="15">
        <v>44012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1">
        <v>3393.7428</v>
      </c>
      <c r="M96" s="12" t="s">
        <v>309</v>
      </c>
      <c r="N96" s="29">
        <v>3603.4000608000001</v>
      </c>
      <c r="O96" s="12" t="s">
        <v>309</v>
      </c>
      <c r="P96" s="47">
        <f t="shared" si="1"/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6" t="s">
        <v>558</v>
      </c>
      <c r="AD96" s="15">
        <v>44021</v>
      </c>
      <c r="AE96" s="15">
        <v>44021</v>
      </c>
    </row>
    <row r="97" spans="1:31" x14ac:dyDescent="0.25">
      <c r="A97" s="62">
        <v>2020</v>
      </c>
      <c r="B97" s="15">
        <v>43983</v>
      </c>
      <c r="C97" s="15">
        <v>44012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1">
        <v>3393.7428</v>
      </c>
      <c r="M97" s="12" t="s">
        <v>309</v>
      </c>
      <c r="N97" s="29">
        <v>3603.4000608000001</v>
      </c>
      <c r="O97" s="12" t="s">
        <v>309</v>
      </c>
      <c r="P97" s="47">
        <f t="shared" si="1"/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6" t="s">
        <v>558</v>
      </c>
      <c r="AD97" s="15">
        <v>44021</v>
      </c>
      <c r="AE97" s="15">
        <v>44021</v>
      </c>
    </row>
    <row r="98" spans="1:31" x14ac:dyDescent="0.25">
      <c r="A98" s="62">
        <v>2020</v>
      </c>
      <c r="B98" s="15">
        <v>43983</v>
      </c>
      <c r="C98" s="15">
        <v>44012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1">
        <v>3739.9049999999997</v>
      </c>
      <c r="M98" s="12" t="s">
        <v>309</v>
      </c>
      <c r="N98" s="29">
        <v>3903.4078799999997</v>
      </c>
      <c r="O98" s="12" t="s">
        <v>309</v>
      </c>
      <c r="P98" s="47">
        <f t="shared" si="1"/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6" t="s">
        <v>558</v>
      </c>
      <c r="AD98" s="15">
        <v>44021</v>
      </c>
      <c r="AE98" s="15">
        <v>44021</v>
      </c>
    </row>
    <row r="99" spans="1:31" x14ac:dyDescent="0.25">
      <c r="A99" s="62">
        <v>2020</v>
      </c>
      <c r="B99" s="15">
        <v>43983</v>
      </c>
      <c r="C99" s="15">
        <v>44012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1">
        <v>3633.06</v>
      </c>
      <c r="M99" s="12" t="s">
        <v>309</v>
      </c>
      <c r="N99" s="29">
        <v>3803.4009599999999</v>
      </c>
      <c r="O99" s="12" t="s">
        <v>309</v>
      </c>
      <c r="P99" s="47">
        <f t="shared" si="1"/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6" t="s">
        <v>558</v>
      </c>
      <c r="AD99" s="15">
        <v>44021</v>
      </c>
      <c r="AE99" s="15">
        <v>44021</v>
      </c>
    </row>
    <row r="100" spans="1:31" x14ac:dyDescent="0.25">
      <c r="A100" s="62">
        <v>2020</v>
      </c>
      <c r="B100" s="15">
        <v>43983</v>
      </c>
      <c r="C100" s="15">
        <v>44012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1">
        <v>3846.7380000000003</v>
      </c>
      <c r="M100" s="12" t="s">
        <v>309</v>
      </c>
      <c r="N100" s="29">
        <v>4003.4035680000002</v>
      </c>
      <c r="O100" s="12" t="s">
        <v>309</v>
      </c>
      <c r="P100" s="47">
        <f t="shared" si="1"/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6" t="s">
        <v>558</v>
      </c>
      <c r="AD100" s="15">
        <v>44021</v>
      </c>
      <c r="AE100" s="15">
        <v>44021</v>
      </c>
    </row>
    <row r="101" spans="1:31" x14ac:dyDescent="0.25">
      <c r="A101" s="62">
        <v>2020</v>
      </c>
      <c r="B101" s="15">
        <v>43983</v>
      </c>
      <c r="C101" s="15">
        <v>44012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1">
        <v>3390.105</v>
      </c>
      <c r="M101" s="12" t="s">
        <v>309</v>
      </c>
      <c r="N101" s="30">
        <v>3599.9950800000001</v>
      </c>
      <c r="O101" s="12" t="s">
        <v>309</v>
      </c>
      <c r="P101" s="47">
        <f t="shared" si="1"/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6" t="s">
        <v>558</v>
      </c>
      <c r="AD101" s="15">
        <v>44021</v>
      </c>
      <c r="AE101" s="15">
        <v>44021</v>
      </c>
    </row>
    <row r="102" spans="1:31" x14ac:dyDescent="0.25">
      <c r="A102" s="62">
        <v>2020</v>
      </c>
      <c r="B102" s="15">
        <v>43983</v>
      </c>
      <c r="C102" s="15">
        <v>44012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1">
        <v>6218.1299999999992</v>
      </c>
      <c r="M102" s="12" t="s">
        <v>309</v>
      </c>
      <c r="N102" s="29">
        <v>6034.6313759999994</v>
      </c>
      <c r="O102" s="12" t="s">
        <v>309</v>
      </c>
      <c r="P102" s="47">
        <f t="shared" si="1"/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6" t="s">
        <v>558</v>
      </c>
      <c r="AD102" s="15">
        <v>44021</v>
      </c>
      <c r="AE102" s="15">
        <v>44021</v>
      </c>
    </row>
    <row r="103" spans="1:31" s="41" customFormat="1" x14ac:dyDescent="0.25">
      <c r="A103" s="62">
        <v>2020</v>
      </c>
      <c r="B103" s="15">
        <v>43983</v>
      </c>
      <c r="C103" s="15">
        <v>44012</v>
      </c>
      <c r="D103" s="20" t="s">
        <v>82</v>
      </c>
      <c r="E103" s="23">
        <v>5</v>
      </c>
      <c r="F103" s="17" t="s">
        <v>520</v>
      </c>
      <c r="G103" s="35" t="s">
        <v>223</v>
      </c>
      <c r="H103" s="35" t="s">
        <v>556</v>
      </c>
      <c r="I103" s="20" t="s">
        <v>267</v>
      </c>
      <c r="J103" s="20" t="s">
        <v>245</v>
      </c>
      <c r="K103" s="12" t="s">
        <v>90</v>
      </c>
      <c r="L103" s="51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f t="shared" si="1"/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6" t="s">
        <v>558</v>
      </c>
      <c r="AD103" s="15">
        <v>44021</v>
      </c>
      <c r="AE103" s="15">
        <v>44021</v>
      </c>
    </row>
    <row r="104" spans="1:31" s="40" customFormat="1" x14ac:dyDescent="0.25">
      <c r="A104" s="62">
        <v>2020</v>
      </c>
      <c r="B104" s="15">
        <v>43983</v>
      </c>
      <c r="C104" s="15">
        <v>44012</v>
      </c>
      <c r="D104" s="20" t="s">
        <v>82</v>
      </c>
      <c r="E104" s="23">
        <v>5</v>
      </c>
      <c r="F104" s="17" t="s">
        <v>548</v>
      </c>
      <c r="G104" s="35" t="s">
        <v>223</v>
      </c>
      <c r="H104" s="35" t="s">
        <v>549</v>
      </c>
      <c r="I104" s="20" t="s">
        <v>278</v>
      </c>
      <c r="J104" s="20" t="s">
        <v>550</v>
      </c>
      <c r="K104" s="20" t="s">
        <v>89</v>
      </c>
      <c r="L104" s="51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f t="shared" si="1"/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6" t="s">
        <v>558</v>
      </c>
      <c r="AD104" s="15">
        <v>44021</v>
      </c>
      <c r="AE104" s="15">
        <v>44021</v>
      </c>
    </row>
    <row r="105" spans="1:31" s="25" customFormat="1" x14ac:dyDescent="0.25">
      <c r="A105" s="62">
        <v>2020</v>
      </c>
      <c r="B105" s="15">
        <v>43983</v>
      </c>
      <c r="C105" s="15">
        <v>44012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1">
        <v>1071.3779999999999</v>
      </c>
      <c r="M105" s="12" t="s">
        <v>309</v>
      </c>
      <c r="N105" s="29">
        <v>1202.009648</v>
      </c>
      <c r="O105" s="12" t="s">
        <v>309</v>
      </c>
      <c r="P105" s="47">
        <f t="shared" si="1"/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6" t="s">
        <v>558</v>
      </c>
      <c r="AD105" s="15">
        <v>44021</v>
      </c>
      <c r="AE105" s="15">
        <v>44021</v>
      </c>
    </row>
    <row r="106" spans="1:31" s="25" customFormat="1" x14ac:dyDescent="0.25">
      <c r="A106" s="62">
        <v>2020</v>
      </c>
      <c r="B106" s="15">
        <v>43983</v>
      </c>
      <c r="C106" s="15">
        <v>44012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1">
        <v>3633.0720000000001</v>
      </c>
      <c r="M106" s="12" t="s">
        <v>309</v>
      </c>
      <c r="N106" s="29">
        <v>3803.4121920000002</v>
      </c>
      <c r="O106" s="12" t="s">
        <v>309</v>
      </c>
      <c r="P106" s="47">
        <f t="shared" si="1"/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6" t="s">
        <v>558</v>
      </c>
      <c r="AD106" s="15">
        <v>44021</v>
      </c>
      <c r="AE106" s="15">
        <v>44021</v>
      </c>
    </row>
    <row r="107" spans="1:31" s="25" customFormat="1" x14ac:dyDescent="0.25">
      <c r="A107" s="62">
        <v>2020</v>
      </c>
      <c r="B107" s="15">
        <v>43983</v>
      </c>
      <c r="C107" s="15">
        <v>44012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1">
        <v>1071.3779999999999</v>
      </c>
      <c r="M107" s="12" t="s">
        <v>309</v>
      </c>
      <c r="N107" s="29">
        <v>1202.009648</v>
      </c>
      <c r="O107" s="12" t="s">
        <v>309</v>
      </c>
      <c r="P107" s="47">
        <f t="shared" si="1"/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6" t="s">
        <v>558</v>
      </c>
      <c r="AD107" s="15">
        <v>44021</v>
      </c>
      <c r="AE107" s="15">
        <v>44021</v>
      </c>
    </row>
    <row r="108" spans="1:31" s="25" customFormat="1" x14ac:dyDescent="0.25">
      <c r="A108" s="62">
        <v>2020</v>
      </c>
      <c r="B108" s="15">
        <v>43983</v>
      </c>
      <c r="C108" s="15">
        <v>44012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1">
        <v>1071.3779999999999</v>
      </c>
      <c r="M108" s="12" t="s">
        <v>309</v>
      </c>
      <c r="N108" s="29">
        <v>1202.009648</v>
      </c>
      <c r="O108" s="12" t="s">
        <v>309</v>
      </c>
      <c r="P108" s="47">
        <f t="shared" si="1"/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6" t="s">
        <v>558</v>
      </c>
      <c r="AD108" s="15">
        <v>44021</v>
      </c>
      <c r="AE108" s="15">
        <v>44021</v>
      </c>
    </row>
    <row r="109" spans="1:31" x14ac:dyDescent="0.25">
      <c r="A109" s="62">
        <v>2020</v>
      </c>
      <c r="B109" s="15">
        <v>43983</v>
      </c>
      <c r="C109" s="15">
        <v>44012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1">
        <v>1459.2816</v>
      </c>
      <c r="M109" s="12" t="s">
        <v>309</v>
      </c>
      <c r="N109" s="29">
        <v>1622.0016576</v>
      </c>
      <c r="O109" s="12" t="s">
        <v>309</v>
      </c>
      <c r="P109" s="47">
        <f t="shared" si="1"/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6" t="s">
        <v>558</v>
      </c>
      <c r="AD109" s="15">
        <v>44021</v>
      </c>
      <c r="AE109" s="15">
        <v>44021</v>
      </c>
    </row>
    <row r="110" spans="1:31" x14ac:dyDescent="0.25">
      <c r="A110" s="62">
        <v>2020</v>
      </c>
      <c r="B110" s="15">
        <v>43983</v>
      </c>
      <c r="C110" s="15">
        <v>44012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588</v>
      </c>
      <c r="I110" s="22" t="s">
        <v>589</v>
      </c>
      <c r="J110" s="22" t="s">
        <v>291</v>
      </c>
      <c r="K110" s="20" t="s">
        <v>90</v>
      </c>
      <c r="L110" s="51">
        <v>4847.49</v>
      </c>
      <c r="M110" s="12" t="s">
        <v>309</v>
      </c>
      <c r="N110" s="29">
        <v>4475.33</v>
      </c>
      <c r="O110" s="12" t="s">
        <v>309</v>
      </c>
      <c r="P110" s="47">
        <f t="shared" si="1"/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6" t="s">
        <v>558</v>
      </c>
      <c r="AD110" s="15">
        <v>44021</v>
      </c>
      <c r="AE110" s="15">
        <v>44021</v>
      </c>
    </row>
    <row r="111" spans="1:31" x14ac:dyDescent="0.25">
      <c r="A111" s="62">
        <v>2020</v>
      </c>
      <c r="B111" s="15">
        <v>43983</v>
      </c>
      <c r="C111" s="15">
        <v>44012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1">
        <v>3846.7380000000003</v>
      </c>
      <c r="M111" s="12" t="s">
        <v>309</v>
      </c>
      <c r="N111" s="29">
        <v>4003.4035680000002</v>
      </c>
      <c r="O111" s="12" t="s">
        <v>309</v>
      </c>
      <c r="P111" s="47">
        <f t="shared" si="1"/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6" t="s">
        <v>558</v>
      </c>
      <c r="AD111" s="15">
        <v>44021</v>
      </c>
      <c r="AE111" s="15">
        <v>44021</v>
      </c>
    </row>
    <row r="112" spans="1:31" x14ac:dyDescent="0.25">
      <c r="A112" s="62">
        <v>2020</v>
      </c>
      <c r="B112" s="15">
        <v>43983</v>
      </c>
      <c r="C112" s="15">
        <v>44012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1">
        <v>3846.7380000000003</v>
      </c>
      <c r="M112" s="12" t="s">
        <v>309</v>
      </c>
      <c r="N112" s="29">
        <v>4003.4035680000002</v>
      </c>
      <c r="O112" s="12" t="s">
        <v>309</v>
      </c>
      <c r="P112" s="47">
        <f t="shared" si="1"/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6" t="s">
        <v>558</v>
      </c>
      <c r="AD112" s="15">
        <v>44021</v>
      </c>
      <c r="AE112" s="15">
        <v>44021</v>
      </c>
    </row>
    <row r="113" spans="1:31" s="32" customFormat="1" x14ac:dyDescent="0.25">
      <c r="A113" s="62">
        <v>2020</v>
      </c>
      <c r="B113" s="15">
        <v>43983</v>
      </c>
      <c r="C113" s="15">
        <v>44012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533</v>
      </c>
      <c r="I113" s="22" t="s">
        <v>274</v>
      </c>
      <c r="J113" s="22" t="s">
        <v>262</v>
      </c>
      <c r="K113" s="20" t="s">
        <v>90</v>
      </c>
      <c r="L113" s="51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f t="shared" si="1"/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6" t="s">
        <v>558</v>
      </c>
      <c r="AD113" s="15">
        <v>44021</v>
      </c>
      <c r="AE113" s="15">
        <v>44021</v>
      </c>
    </row>
    <row r="114" spans="1:31" s="32" customFormat="1" x14ac:dyDescent="0.25">
      <c r="A114" s="62">
        <v>2020</v>
      </c>
      <c r="B114" s="15">
        <v>43983</v>
      </c>
      <c r="C114" s="15">
        <v>44012</v>
      </c>
      <c r="D114" s="20" t="s">
        <v>82</v>
      </c>
      <c r="E114" s="23">
        <v>5</v>
      </c>
      <c r="F114" s="17" t="s">
        <v>534</v>
      </c>
      <c r="G114" s="35" t="s">
        <v>379</v>
      </c>
      <c r="H114" s="35" t="s">
        <v>535</v>
      </c>
      <c r="I114" s="22" t="s">
        <v>308</v>
      </c>
      <c r="J114" s="22" t="s">
        <v>266</v>
      </c>
      <c r="K114" s="20" t="s">
        <v>90</v>
      </c>
      <c r="L114" s="51">
        <f>3089.63*2</f>
        <v>6179.26</v>
      </c>
      <c r="M114" s="12" t="s">
        <v>309</v>
      </c>
      <c r="N114" s="29">
        <v>6000</v>
      </c>
      <c r="O114" s="12" t="s">
        <v>309</v>
      </c>
      <c r="P114" s="47">
        <f t="shared" si="1"/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6" t="s">
        <v>558</v>
      </c>
      <c r="AD114" s="15">
        <v>44021</v>
      </c>
      <c r="AE114" s="15">
        <v>44021</v>
      </c>
    </row>
    <row r="115" spans="1:31" s="32" customFormat="1" x14ac:dyDescent="0.25">
      <c r="A115" s="62">
        <v>2020</v>
      </c>
      <c r="B115" s="15">
        <v>43983</v>
      </c>
      <c r="C115" s="15">
        <v>44012</v>
      </c>
      <c r="D115" s="9" t="s">
        <v>210</v>
      </c>
      <c r="E115" s="23">
        <v>5</v>
      </c>
      <c r="F115" s="17" t="s">
        <v>590</v>
      </c>
      <c r="G115" s="35" t="s">
        <v>591</v>
      </c>
      <c r="H115" s="35" t="s">
        <v>592</v>
      </c>
      <c r="I115" s="22" t="s">
        <v>572</v>
      </c>
      <c r="J115" s="22" t="s">
        <v>593</v>
      </c>
      <c r="K115" s="20" t="s">
        <v>89</v>
      </c>
      <c r="L115" s="51">
        <v>1588.22</v>
      </c>
      <c r="M115" s="12" t="s">
        <v>309</v>
      </c>
      <c r="N115" s="29">
        <v>1700</v>
      </c>
      <c r="O115" s="12" t="s">
        <v>309</v>
      </c>
      <c r="P115" s="47">
        <f t="shared" si="1"/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6" t="s">
        <v>558</v>
      </c>
      <c r="AD115" s="15">
        <v>44021</v>
      </c>
      <c r="AE115" s="15">
        <v>44021</v>
      </c>
    </row>
    <row r="116" spans="1:31" x14ac:dyDescent="0.25">
      <c r="A116" s="62">
        <v>2020</v>
      </c>
      <c r="B116" s="15">
        <v>43983</v>
      </c>
      <c r="C116" s="15">
        <v>44012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1">
        <v>5499.4463999999998</v>
      </c>
      <c r="M116" s="12" t="s">
        <v>309</v>
      </c>
      <c r="N116" s="29">
        <v>5434.6405516799996</v>
      </c>
      <c r="O116" s="12" t="s">
        <v>309</v>
      </c>
      <c r="P116" s="47">
        <f t="shared" si="1"/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6" t="s">
        <v>558</v>
      </c>
      <c r="AD116" s="15">
        <v>44021</v>
      </c>
      <c r="AE116" s="15">
        <v>44021</v>
      </c>
    </row>
    <row r="117" spans="1:31" x14ac:dyDescent="0.25">
      <c r="A117" s="62">
        <v>2020</v>
      </c>
      <c r="B117" s="15">
        <v>43983</v>
      </c>
      <c r="C117" s="15">
        <v>44012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1">
        <v>6179.28</v>
      </c>
      <c r="M117" s="12" t="s">
        <v>309</v>
      </c>
      <c r="N117" s="29">
        <v>6000.0082560000001</v>
      </c>
      <c r="O117" s="12" t="s">
        <v>309</v>
      </c>
      <c r="P117" s="47">
        <f t="shared" si="1"/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6" t="s">
        <v>558</v>
      </c>
      <c r="AD117" s="15">
        <v>44021</v>
      </c>
      <c r="AE117" s="15">
        <v>44021</v>
      </c>
    </row>
    <row r="118" spans="1:31" x14ac:dyDescent="0.25">
      <c r="A118" s="62">
        <v>2020</v>
      </c>
      <c r="B118" s="15">
        <v>43983</v>
      </c>
      <c r="C118" s="15">
        <v>44012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1">
        <v>11714.130000000001</v>
      </c>
      <c r="M118" s="12" t="s">
        <v>309</v>
      </c>
      <c r="N118" s="29">
        <v>10000</v>
      </c>
      <c r="O118" s="12" t="s">
        <v>309</v>
      </c>
      <c r="P118" s="47">
        <f t="shared" si="1"/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6" t="s">
        <v>558</v>
      </c>
      <c r="AD118" s="15">
        <v>44021</v>
      </c>
      <c r="AE118" s="15">
        <v>44021</v>
      </c>
    </row>
    <row r="119" spans="1:31" x14ac:dyDescent="0.25">
      <c r="A119" s="62">
        <v>2020</v>
      </c>
      <c r="B119" s="15">
        <v>43983</v>
      </c>
      <c r="C119" s="15">
        <v>44012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1">
        <v>4535.79</v>
      </c>
      <c r="M119" s="12" t="s">
        <v>309</v>
      </c>
      <c r="N119" s="29">
        <v>4620.4562399999995</v>
      </c>
      <c r="O119" s="12" t="s">
        <v>309</v>
      </c>
      <c r="P119" s="47">
        <f t="shared" si="1"/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6" t="s">
        <v>558</v>
      </c>
      <c r="AD119" s="15">
        <v>44021</v>
      </c>
      <c r="AE119" s="15">
        <v>44021</v>
      </c>
    </row>
    <row r="120" spans="1:31" x14ac:dyDescent="0.25">
      <c r="A120" s="62">
        <v>2020</v>
      </c>
      <c r="B120" s="15">
        <v>43983</v>
      </c>
      <c r="C120" s="15">
        <v>44012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1">
        <v>4535.79</v>
      </c>
      <c r="M120" s="12" t="s">
        <v>309</v>
      </c>
      <c r="N120" s="29">
        <v>4620.4562399999995</v>
      </c>
      <c r="O120" s="12" t="s">
        <v>309</v>
      </c>
      <c r="P120" s="47">
        <f t="shared" si="1"/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6" t="s">
        <v>558</v>
      </c>
      <c r="AD120" s="15">
        <v>44021</v>
      </c>
      <c r="AE120" s="15">
        <v>44021</v>
      </c>
    </row>
    <row r="121" spans="1:31" x14ac:dyDescent="0.25">
      <c r="A121" s="62">
        <v>2020</v>
      </c>
      <c r="B121" s="15">
        <v>43983</v>
      </c>
      <c r="C121" s="15">
        <v>44012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1">
        <v>5016.9450000000006</v>
      </c>
      <c r="M121" s="12" t="s">
        <v>309</v>
      </c>
      <c r="N121" s="29">
        <v>5034.6353040000004</v>
      </c>
      <c r="O121" s="12" t="s">
        <v>309</v>
      </c>
      <c r="P121" s="47">
        <f t="shared" si="1"/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6" t="s">
        <v>558</v>
      </c>
      <c r="AD121" s="15">
        <v>44021</v>
      </c>
      <c r="AE121" s="15">
        <v>44021</v>
      </c>
    </row>
    <row r="122" spans="1:31" x14ac:dyDescent="0.25">
      <c r="A122" s="62">
        <v>2020</v>
      </c>
      <c r="B122" s="15">
        <v>43983</v>
      </c>
      <c r="C122" s="15">
        <v>44012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1">
        <v>6179.2650000000003</v>
      </c>
      <c r="M122" s="12" t="s">
        <v>309</v>
      </c>
      <c r="N122" s="29">
        <v>5999.9948880000002</v>
      </c>
      <c r="O122" s="12" t="s">
        <v>309</v>
      </c>
      <c r="P122" s="47">
        <f t="shared" si="1"/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6" t="s">
        <v>558</v>
      </c>
      <c r="AD122" s="15">
        <v>44021</v>
      </c>
      <c r="AE122" s="15">
        <v>44021</v>
      </c>
    </row>
    <row r="123" spans="1:31" x14ac:dyDescent="0.25">
      <c r="A123" s="62">
        <v>2020</v>
      </c>
      <c r="B123" s="15">
        <v>43983</v>
      </c>
      <c r="C123" s="15">
        <v>44012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1">
        <v>4535.79</v>
      </c>
      <c r="M123" s="12" t="s">
        <v>309</v>
      </c>
      <c r="N123" s="29">
        <v>4620.4562399999995</v>
      </c>
      <c r="O123" s="12" t="s">
        <v>309</v>
      </c>
      <c r="P123" s="47">
        <f t="shared" si="1"/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6" t="s">
        <v>558</v>
      </c>
      <c r="AD123" s="15">
        <v>44021</v>
      </c>
      <c r="AE123" s="15">
        <v>44021</v>
      </c>
    </row>
    <row r="124" spans="1:31" x14ac:dyDescent="0.25">
      <c r="A124" s="62">
        <v>2020</v>
      </c>
      <c r="B124" s="15">
        <v>43983</v>
      </c>
      <c r="C124" s="15">
        <v>44012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1">
        <v>3846.7380000000003</v>
      </c>
      <c r="M124" s="12" t="s">
        <v>309</v>
      </c>
      <c r="N124" s="29">
        <v>4003.4035680000002</v>
      </c>
      <c r="O124" s="12" t="s">
        <v>309</v>
      </c>
      <c r="P124" s="47">
        <f t="shared" si="1"/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6" t="s">
        <v>558</v>
      </c>
      <c r="AD124" s="15">
        <v>44021</v>
      </c>
      <c r="AE124" s="15">
        <v>44021</v>
      </c>
    </row>
    <row r="125" spans="1:31" x14ac:dyDescent="0.25">
      <c r="A125" s="62">
        <v>2020</v>
      </c>
      <c r="B125" s="15">
        <v>43983</v>
      </c>
      <c r="C125" s="15">
        <v>44012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1">
        <v>4377.3</v>
      </c>
      <c r="M125" s="12" t="s">
        <v>309</v>
      </c>
      <c r="N125" s="29">
        <v>4500.0096000000003</v>
      </c>
      <c r="O125" s="12" t="s">
        <v>309</v>
      </c>
      <c r="P125" s="47">
        <f t="shared" si="1"/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6" t="s">
        <v>558</v>
      </c>
      <c r="AD125" s="15">
        <v>44021</v>
      </c>
      <c r="AE125" s="15">
        <v>44021</v>
      </c>
    </row>
    <row r="126" spans="1:31" x14ac:dyDescent="0.25">
      <c r="A126" s="62">
        <v>2020</v>
      </c>
      <c r="B126" s="15">
        <v>43983</v>
      </c>
      <c r="C126" s="15">
        <v>44012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1">
        <v>5016.9467999999997</v>
      </c>
      <c r="M126" s="12" t="s">
        <v>309</v>
      </c>
      <c r="N126" s="29">
        <v>5034.6369081599996</v>
      </c>
      <c r="O126" s="12" t="s">
        <v>309</v>
      </c>
      <c r="P126" s="47">
        <f t="shared" si="1"/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6" t="s">
        <v>558</v>
      </c>
      <c r="AD126" s="15">
        <v>44021</v>
      </c>
      <c r="AE126" s="15">
        <v>44021</v>
      </c>
    </row>
    <row r="127" spans="1:31" x14ac:dyDescent="0.25">
      <c r="A127" s="62">
        <v>2020</v>
      </c>
      <c r="B127" s="15">
        <v>43983</v>
      </c>
      <c r="C127" s="15">
        <v>44012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1">
        <v>6011.1210000000001</v>
      </c>
      <c r="M127" s="12" t="s">
        <v>309</v>
      </c>
      <c r="N127" s="29">
        <v>5890.6449552000004</v>
      </c>
      <c r="O127" s="12" t="s">
        <v>309</v>
      </c>
      <c r="P127" s="47">
        <f t="shared" si="1"/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6" t="s">
        <v>558</v>
      </c>
      <c r="AD127" s="15">
        <v>44021</v>
      </c>
      <c r="AE127" s="15">
        <v>44021</v>
      </c>
    </row>
    <row r="128" spans="1:31" x14ac:dyDescent="0.25">
      <c r="A128" s="62">
        <v>2020</v>
      </c>
      <c r="B128" s="15">
        <v>43983</v>
      </c>
      <c r="C128" s="15">
        <v>44012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1">
        <v>5921.3399999999992</v>
      </c>
      <c r="M128" s="12" t="s">
        <v>309</v>
      </c>
      <c r="N128" s="29">
        <v>5810.6321279999993</v>
      </c>
      <c r="O128" s="12" t="s">
        <v>309</v>
      </c>
      <c r="P128" s="47">
        <f t="shared" si="1"/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6" t="s">
        <v>558</v>
      </c>
      <c r="AD128" s="15">
        <v>44021</v>
      </c>
      <c r="AE128" s="15">
        <v>44021</v>
      </c>
    </row>
    <row r="129" spans="1:31" x14ac:dyDescent="0.25">
      <c r="A129" s="62">
        <v>2020</v>
      </c>
      <c r="B129" s="15">
        <v>43983</v>
      </c>
      <c r="C129" s="15">
        <v>44012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572</v>
      </c>
      <c r="J129" s="20" t="s">
        <v>287</v>
      </c>
      <c r="K129" s="20" t="s">
        <v>90</v>
      </c>
      <c r="L129" s="51">
        <v>5921.3399999999992</v>
      </c>
      <c r="M129" s="12" t="s">
        <v>309</v>
      </c>
      <c r="N129" s="29">
        <v>5810.6321279999993</v>
      </c>
      <c r="O129" s="12" t="s">
        <v>309</v>
      </c>
      <c r="P129" s="47">
        <f t="shared" si="1"/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6" t="s">
        <v>558</v>
      </c>
      <c r="AD129" s="15">
        <v>44021</v>
      </c>
      <c r="AE129" s="15">
        <v>44021</v>
      </c>
    </row>
    <row r="130" spans="1:31" x14ac:dyDescent="0.25">
      <c r="A130" s="62">
        <v>2020</v>
      </c>
      <c r="B130" s="15">
        <v>43983</v>
      </c>
      <c r="C130" s="15">
        <v>44012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1">
        <v>7582.1010000000006</v>
      </c>
      <c r="M130" s="12" t="s">
        <v>309</v>
      </c>
      <c r="N130" s="29">
        <v>7000.0023312000003</v>
      </c>
      <c r="O130" s="12" t="s">
        <v>309</v>
      </c>
      <c r="P130" s="47">
        <f t="shared" si="1"/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6" t="s">
        <v>558</v>
      </c>
      <c r="AD130" s="15">
        <v>44021</v>
      </c>
      <c r="AE130" s="15">
        <v>44021</v>
      </c>
    </row>
    <row r="131" spans="1:31" x14ac:dyDescent="0.25">
      <c r="A131" s="62">
        <v>2020</v>
      </c>
      <c r="B131" s="15">
        <v>43983</v>
      </c>
      <c r="C131" s="15">
        <v>44012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1">
        <v>17682.581999999999</v>
      </c>
      <c r="M131" s="12" t="s">
        <v>309</v>
      </c>
      <c r="N131" s="29">
        <v>15181.991044799999</v>
      </c>
      <c r="O131" s="12" t="s">
        <v>309</v>
      </c>
      <c r="P131" s="47">
        <f t="shared" si="1"/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6" t="s">
        <v>558</v>
      </c>
      <c r="AD131" s="15">
        <v>44021</v>
      </c>
      <c r="AE131" s="15">
        <v>44021</v>
      </c>
    </row>
    <row r="132" spans="1:31" x14ac:dyDescent="0.25">
      <c r="A132" s="62">
        <v>2020</v>
      </c>
      <c r="B132" s="15">
        <v>43983</v>
      </c>
      <c r="C132" s="15">
        <v>44012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1">
        <v>5241.3599999999997</v>
      </c>
      <c r="M132" s="12" t="s">
        <v>309</v>
      </c>
      <c r="N132" s="29">
        <v>5234.6339520000001</v>
      </c>
      <c r="O132" s="12" t="s">
        <v>309</v>
      </c>
      <c r="P132" s="47">
        <f t="shared" si="1"/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6" t="s">
        <v>558</v>
      </c>
      <c r="AD132" s="15">
        <v>44021</v>
      </c>
      <c r="AE132" s="15">
        <v>44021</v>
      </c>
    </row>
    <row r="133" spans="1:31" x14ac:dyDescent="0.25">
      <c r="A133" s="62">
        <v>2020</v>
      </c>
      <c r="B133" s="15">
        <v>43983</v>
      </c>
      <c r="C133" s="15">
        <v>44012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1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f t="shared" si="1"/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6" t="s">
        <v>558</v>
      </c>
      <c r="AD133" s="15">
        <v>44021</v>
      </c>
      <c r="AE133" s="15">
        <v>44021</v>
      </c>
    </row>
    <row r="134" spans="1:31" x14ac:dyDescent="0.25">
      <c r="A134" s="62">
        <v>2020</v>
      </c>
      <c r="B134" s="15">
        <v>43983</v>
      </c>
      <c r="C134" s="15">
        <v>44012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1">
        <f>3791.05*2</f>
        <v>7582.1</v>
      </c>
      <c r="M134" s="12" t="s">
        <v>309</v>
      </c>
      <c r="N134" s="29">
        <v>7000</v>
      </c>
      <c r="O134" s="12" t="s">
        <v>309</v>
      </c>
      <c r="P134" s="47">
        <f t="shared" si="1"/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6" t="s">
        <v>558</v>
      </c>
      <c r="AD134" s="15">
        <v>44021</v>
      </c>
      <c r="AE134" s="15">
        <v>44021</v>
      </c>
    </row>
    <row r="135" spans="1:31" x14ac:dyDescent="0.25">
      <c r="A135" s="62">
        <v>2020</v>
      </c>
      <c r="B135" s="15">
        <v>43983</v>
      </c>
      <c r="C135" s="15">
        <v>44012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1">
        <v>2752.71</v>
      </c>
      <c r="M135" s="12" t="s">
        <v>309</v>
      </c>
      <c r="N135" s="29">
        <v>3003.39336</v>
      </c>
      <c r="O135" s="12" t="s">
        <v>309</v>
      </c>
      <c r="P135" s="47">
        <f t="shared" si="1"/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6" t="s">
        <v>558</v>
      </c>
      <c r="AD135" s="15">
        <v>44021</v>
      </c>
      <c r="AE135" s="15">
        <v>44021</v>
      </c>
    </row>
    <row r="136" spans="1:31" x14ac:dyDescent="0.25">
      <c r="A136" s="62">
        <v>2020</v>
      </c>
      <c r="B136" s="15">
        <v>43983</v>
      </c>
      <c r="C136" s="15">
        <v>44012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1">
        <f>3791.05*2</f>
        <v>7582.1</v>
      </c>
      <c r="M136" s="12" t="s">
        <v>309</v>
      </c>
      <c r="N136" s="29">
        <v>7000</v>
      </c>
      <c r="O136" s="12" t="s">
        <v>309</v>
      </c>
      <c r="P136" s="47">
        <f t="shared" si="1"/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6" t="s">
        <v>558</v>
      </c>
      <c r="AD136" s="15">
        <v>44021</v>
      </c>
      <c r="AE136" s="15">
        <v>44021</v>
      </c>
    </row>
    <row r="137" spans="1:31" x14ac:dyDescent="0.25">
      <c r="A137" s="62">
        <v>2020</v>
      </c>
      <c r="B137" s="15">
        <v>43983</v>
      </c>
      <c r="C137" s="15">
        <v>44012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1">
        <f>3791.05*2</f>
        <v>7582.1</v>
      </c>
      <c r="M137" s="12" t="s">
        <v>309</v>
      </c>
      <c r="N137" s="29">
        <v>7000</v>
      </c>
      <c r="O137" s="12" t="s">
        <v>309</v>
      </c>
      <c r="P137" s="62">
        <f t="shared" si="1"/>
        <v>130</v>
      </c>
      <c r="Q137" s="62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6" t="s">
        <v>558</v>
      </c>
      <c r="AD137" s="15">
        <v>44021</v>
      </c>
      <c r="AE137" s="15">
        <v>44021</v>
      </c>
    </row>
    <row r="138" spans="1:31" x14ac:dyDescent="0.25">
      <c r="A138" s="62">
        <v>2020</v>
      </c>
      <c r="B138" s="15">
        <v>43983</v>
      </c>
      <c r="C138" s="15">
        <v>44012</v>
      </c>
      <c r="D138" s="9" t="s">
        <v>210</v>
      </c>
      <c r="E138" s="23">
        <v>2</v>
      </c>
      <c r="F138" s="17" t="s">
        <v>368</v>
      </c>
      <c r="G138" s="35" t="s">
        <v>379</v>
      </c>
      <c r="H138" s="35" t="s">
        <v>512</v>
      </c>
      <c r="I138" s="20" t="s">
        <v>238</v>
      </c>
      <c r="J138" s="20" t="s">
        <v>389</v>
      </c>
      <c r="K138" s="20" t="s">
        <v>89</v>
      </c>
      <c r="L138" s="51">
        <f t="shared" ref="L138" si="2">3791.05*2</f>
        <v>7582.1</v>
      </c>
      <c r="M138" s="12" t="s">
        <v>309</v>
      </c>
      <c r="N138" s="30">
        <v>7000</v>
      </c>
      <c r="O138" s="12" t="s">
        <v>309</v>
      </c>
      <c r="P138" s="62">
        <f t="shared" ref="P138:P148" si="3">P137+1</f>
        <v>131</v>
      </c>
      <c r="Q138" s="62">
        <v>131</v>
      </c>
      <c r="R138" s="62">
        <v>131</v>
      </c>
      <c r="S138" s="62">
        <v>131</v>
      </c>
      <c r="T138" s="62">
        <v>131</v>
      </c>
      <c r="U138" s="62">
        <v>131</v>
      </c>
      <c r="V138" s="62">
        <v>131</v>
      </c>
      <c r="W138" s="62">
        <v>131</v>
      </c>
      <c r="X138" s="62">
        <v>131</v>
      </c>
      <c r="Y138" s="62">
        <v>131</v>
      </c>
      <c r="Z138" s="62">
        <v>131</v>
      </c>
      <c r="AA138" s="62">
        <v>131</v>
      </c>
      <c r="AB138" s="62">
        <v>131</v>
      </c>
      <c r="AC138" s="46" t="s">
        <v>558</v>
      </c>
      <c r="AD138" s="15">
        <v>44021</v>
      </c>
      <c r="AE138" s="15">
        <v>44021</v>
      </c>
    </row>
    <row r="139" spans="1:31" x14ac:dyDescent="0.25">
      <c r="A139" s="62">
        <v>2020</v>
      </c>
      <c r="B139" s="15">
        <v>43983</v>
      </c>
      <c r="C139" s="15">
        <v>44012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290</v>
      </c>
      <c r="J139" s="20" t="s">
        <v>238</v>
      </c>
      <c r="K139" s="20" t="s">
        <v>90</v>
      </c>
      <c r="L139" s="54">
        <v>7582.1</v>
      </c>
      <c r="M139" s="12" t="s">
        <v>309</v>
      </c>
      <c r="N139" s="30">
        <v>7000</v>
      </c>
      <c r="O139" s="12" t="s">
        <v>309</v>
      </c>
      <c r="P139" s="62">
        <f t="shared" si="3"/>
        <v>132</v>
      </c>
      <c r="Q139" s="62">
        <v>132</v>
      </c>
      <c r="R139" s="62">
        <v>132</v>
      </c>
      <c r="S139" s="62">
        <v>132</v>
      </c>
      <c r="T139" s="62">
        <v>132</v>
      </c>
      <c r="U139" s="62">
        <v>132</v>
      </c>
      <c r="V139" s="62">
        <v>132</v>
      </c>
      <c r="W139" s="62">
        <v>132</v>
      </c>
      <c r="X139" s="62">
        <v>132</v>
      </c>
      <c r="Y139" s="62">
        <v>132</v>
      </c>
      <c r="Z139" s="62">
        <v>132</v>
      </c>
      <c r="AA139" s="62">
        <v>132</v>
      </c>
      <c r="AB139" s="62">
        <v>132</v>
      </c>
      <c r="AC139" s="46" t="s">
        <v>558</v>
      </c>
      <c r="AD139" s="15">
        <v>44021</v>
      </c>
      <c r="AE139" s="15">
        <v>44021</v>
      </c>
    </row>
    <row r="140" spans="1:31" x14ac:dyDescent="0.25">
      <c r="A140" s="62">
        <v>2020</v>
      </c>
      <c r="B140" s="15">
        <v>43983</v>
      </c>
      <c r="C140" s="15">
        <v>44012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277</v>
      </c>
      <c r="J140" s="20" t="s">
        <v>250</v>
      </c>
      <c r="K140" s="20" t="s">
        <v>90</v>
      </c>
      <c r="L140" s="54">
        <v>7582.1</v>
      </c>
      <c r="M140" s="12" t="s">
        <v>309</v>
      </c>
      <c r="N140" s="30">
        <v>7000</v>
      </c>
      <c r="O140" s="12" t="s">
        <v>309</v>
      </c>
      <c r="P140" s="62">
        <f t="shared" si="3"/>
        <v>133</v>
      </c>
      <c r="Q140" s="62">
        <v>133</v>
      </c>
      <c r="R140" s="62">
        <v>133</v>
      </c>
      <c r="S140" s="62">
        <v>133</v>
      </c>
      <c r="T140" s="62">
        <v>133</v>
      </c>
      <c r="U140" s="62">
        <v>133</v>
      </c>
      <c r="V140" s="62">
        <v>133</v>
      </c>
      <c r="W140" s="62">
        <v>133</v>
      </c>
      <c r="X140" s="62">
        <v>133</v>
      </c>
      <c r="Y140" s="62">
        <v>133</v>
      </c>
      <c r="Z140" s="62">
        <v>133</v>
      </c>
      <c r="AA140" s="62">
        <v>133</v>
      </c>
      <c r="AB140" s="62">
        <v>133</v>
      </c>
      <c r="AC140" s="46" t="s">
        <v>558</v>
      </c>
      <c r="AD140" s="15">
        <v>44021</v>
      </c>
      <c r="AE140" s="15">
        <v>44021</v>
      </c>
    </row>
    <row r="141" spans="1:31" x14ac:dyDescent="0.25">
      <c r="A141" s="62">
        <v>2020</v>
      </c>
      <c r="B141" s="15">
        <v>43983</v>
      </c>
      <c r="C141" s="15">
        <v>44012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516</v>
      </c>
      <c r="I141" s="20" t="s">
        <v>279</v>
      </c>
      <c r="J141" s="20" t="s">
        <v>291</v>
      </c>
      <c r="K141" s="20" t="s">
        <v>90</v>
      </c>
      <c r="L141" s="54">
        <f t="shared" ref="L141:L143" si="4">7582.1</f>
        <v>7582.1</v>
      </c>
      <c r="M141" s="12" t="s">
        <v>309</v>
      </c>
      <c r="N141" s="30">
        <v>7000</v>
      </c>
      <c r="O141" s="12" t="s">
        <v>309</v>
      </c>
      <c r="P141" s="62">
        <f t="shared" si="3"/>
        <v>134</v>
      </c>
      <c r="Q141" s="62">
        <v>134</v>
      </c>
      <c r="R141" s="62">
        <v>134</v>
      </c>
      <c r="S141" s="62">
        <v>134</v>
      </c>
      <c r="T141" s="62">
        <v>134</v>
      </c>
      <c r="U141" s="62">
        <v>134</v>
      </c>
      <c r="V141" s="62">
        <v>134</v>
      </c>
      <c r="W141" s="62">
        <v>134</v>
      </c>
      <c r="X141" s="62">
        <v>134</v>
      </c>
      <c r="Y141" s="62">
        <v>134</v>
      </c>
      <c r="Z141" s="62">
        <v>134</v>
      </c>
      <c r="AA141" s="62">
        <v>134</v>
      </c>
      <c r="AB141" s="62">
        <v>134</v>
      </c>
      <c r="AC141" s="46" t="s">
        <v>558</v>
      </c>
      <c r="AD141" s="15">
        <v>44021</v>
      </c>
      <c r="AE141" s="15">
        <v>44021</v>
      </c>
    </row>
    <row r="142" spans="1:31" x14ac:dyDescent="0.25">
      <c r="A142" s="62">
        <v>2020</v>
      </c>
      <c r="B142" s="15">
        <v>43983</v>
      </c>
      <c r="C142" s="15">
        <v>44012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582</v>
      </c>
      <c r="I142" s="20" t="s">
        <v>405</v>
      </c>
      <c r="J142" s="20" t="s">
        <v>251</v>
      </c>
      <c r="K142" s="20" t="s">
        <v>90</v>
      </c>
      <c r="L142" s="54">
        <v>2595.3000000000002</v>
      </c>
      <c r="M142" s="12" t="s">
        <v>309</v>
      </c>
      <c r="N142" s="30">
        <v>7000</v>
      </c>
      <c r="O142" s="12" t="s">
        <v>309</v>
      </c>
      <c r="P142" s="62">
        <f t="shared" si="3"/>
        <v>135</v>
      </c>
      <c r="Q142" s="62">
        <v>135</v>
      </c>
      <c r="R142" s="62">
        <v>135</v>
      </c>
      <c r="S142" s="62">
        <v>135</v>
      </c>
      <c r="T142" s="62">
        <v>135</v>
      </c>
      <c r="U142" s="62">
        <v>135</v>
      </c>
      <c r="V142" s="62">
        <v>135</v>
      </c>
      <c r="W142" s="62">
        <v>135</v>
      </c>
      <c r="X142" s="62">
        <v>135</v>
      </c>
      <c r="Y142" s="62">
        <v>135</v>
      </c>
      <c r="Z142" s="62">
        <v>135</v>
      </c>
      <c r="AA142" s="62">
        <v>135</v>
      </c>
      <c r="AB142" s="62">
        <v>135</v>
      </c>
      <c r="AC142" s="46" t="s">
        <v>558</v>
      </c>
      <c r="AD142" s="15">
        <v>44021</v>
      </c>
      <c r="AE142" s="15">
        <v>44021</v>
      </c>
    </row>
    <row r="143" spans="1:31" x14ac:dyDescent="0.25">
      <c r="A143" s="62">
        <v>2020</v>
      </c>
      <c r="B143" s="15">
        <v>43983</v>
      </c>
      <c r="C143" s="15">
        <v>44012</v>
      </c>
      <c r="D143" s="9" t="s">
        <v>210</v>
      </c>
      <c r="E143" s="23">
        <v>2</v>
      </c>
      <c r="F143" s="17" t="s">
        <v>368</v>
      </c>
      <c r="G143" s="17" t="s">
        <v>379</v>
      </c>
      <c r="H143" s="35" t="s">
        <v>517</v>
      </c>
      <c r="I143" s="20" t="s">
        <v>515</v>
      </c>
      <c r="J143" s="20" t="s">
        <v>257</v>
      </c>
      <c r="K143" s="20" t="s">
        <v>90</v>
      </c>
      <c r="L143" s="54">
        <f t="shared" si="4"/>
        <v>7582.1</v>
      </c>
      <c r="M143" s="12" t="s">
        <v>309</v>
      </c>
      <c r="N143" s="30">
        <v>7000</v>
      </c>
      <c r="O143" s="12" t="s">
        <v>309</v>
      </c>
      <c r="P143" s="62">
        <f t="shared" si="3"/>
        <v>136</v>
      </c>
      <c r="Q143" s="62">
        <v>136</v>
      </c>
      <c r="R143" s="62">
        <v>136</v>
      </c>
      <c r="S143" s="62">
        <v>136</v>
      </c>
      <c r="T143" s="62">
        <v>136</v>
      </c>
      <c r="U143" s="62">
        <v>136</v>
      </c>
      <c r="V143" s="62">
        <v>136</v>
      </c>
      <c r="W143" s="62">
        <v>136</v>
      </c>
      <c r="X143" s="62">
        <v>136</v>
      </c>
      <c r="Y143" s="62">
        <v>136</v>
      </c>
      <c r="Z143" s="62">
        <v>136</v>
      </c>
      <c r="AA143" s="62">
        <v>136</v>
      </c>
      <c r="AB143" s="62">
        <v>136</v>
      </c>
      <c r="AC143" s="46" t="s">
        <v>558</v>
      </c>
      <c r="AD143" s="15">
        <v>44021</v>
      </c>
      <c r="AE143" s="15">
        <v>44021</v>
      </c>
    </row>
    <row r="144" spans="1:31" s="59" customFormat="1" x14ac:dyDescent="0.25">
      <c r="A144" s="62">
        <v>2020</v>
      </c>
      <c r="B144" s="15">
        <v>43983</v>
      </c>
      <c r="C144" s="15">
        <v>44012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579</v>
      </c>
      <c r="I144" s="20" t="s">
        <v>580</v>
      </c>
      <c r="J144" s="20" t="s">
        <v>581</v>
      </c>
      <c r="K144" s="20" t="s">
        <v>90</v>
      </c>
      <c r="L144" s="54">
        <v>2595.3000000000002</v>
      </c>
      <c r="M144" s="12" t="s">
        <v>583</v>
      </c>
      <c r="N144" s="30">
        <v>5000</v>
      </c>
      <c r="O144" s="12" t="s">
        <v>309</v>
      </c>
      <c r="P144" s="62">
        <f t="shared" si="3"/>
        <v>137</v>
      </c>
      <c r="Q144" s="62">
        <v>137</v>
      </c>
      <c r="R144" s="62">
        <v>137</v>
      </c>
      <c r="S144" s="62">
        <v>137</v>
      </c>
      <c r="T144" s="62">
        <v>137</v>
      </c>
      <c r="U144" s="62">
        <v>137</v>
      </c>
      <c r="V144" s="62">
        <v>137</v>
      </c>
      <c r="W144" s="62">
        <v>137</v>
      </c>
      <c r="X144" s="62">
        <v>137</v>
      </c>
      <c r="Y144" s="62">
        <v>137</v>
      </c>
      <c r="Z144" s="62">
        <v>137</v>
      </c>
      <c r="AA144" s="62">
        <v>137</v>
      </c>
      <c r="AB144" s="62">
        <v>137</v>
      </c>
      <c r="AC144" s="59" t="s">
        <v>558</v>
      </c>
      <c r="AD144" s="15">
        <v>44021</v>
      </c>
      <c r="AE144" s="15">
        <v>44021</v>
      </c>
    </row>
    <row r="145" spans="1:31" ht="16.5" x14ac:dyDescent="0.3">
      <c r="A145" s="62">
        <v>2020</v>
      </c>
      <c r="B145" s="15">
        <v>43983</v>
      </c>
      <c r="C145" s="15">
        <v>44012</v>
      </c>
      <c r="D145" s="9" t="s">
        <v>210</v>
      </c>
      <c r="E145" s="23">
        <v>2</v>
      </c>
      <c r="F145" s="17" t="s">
        <v>577</v>
      </c>
      <c r="G145" s="17" t="s">
        <v>578</v>
      </c>
      <c r="H145" s="42" t="s">
        <v>551</v>
      </c>
      <c r="I145" s="6" t="s">
        <v>250</v>
      </c>
      <c r="J145" s="7" t="s">
        <v>273</v>
      </c>
      <c r="K145" s="20" t="s">
        <v>89</v>
      </c>
      <c r="L145" s="55">
        <f>2489.04*2</f>
        <v>4978.08</v>
      </c>
      <c r="M145" s="8" t="s">
        <v>309</v>
      </c>
      <c r="N145" s="30">
        <v>5000</v>
      </c>
      <c r="O145" s="12" t="s">
        <v>309</v>
      </c>
      <c r="P145" s="62">
        <f t="shared" si="3"/>
        <v>138</v>
      </c>
      <c r="Q145" s="62">
        <v>138</v>
      </c>
      <c r="R145" s="62">
        <v>138</v>
      </c>
      <c r="S145" s="62">
        <v>138</v>
      </c>
      <c r="T145" s="62">
        <v>138</v>
      </c>
      <c r="U145" s="62">
        <v>138</v>
      </c>
      <c r="V145" s="62">
        <v>138</v>
      </c>
      <c r="W145" s="62">
        <v>138</v>
      </c>
      <c r="X145" s="62">
        <v>138</v>
      </c>
      <c r="Y145" s="62">
        <v>138</v>
      </c>
      <c r="Z145" s="62">
        <v>138</v>
      </c>
      <c r="AA145" s="62">
        <v>138</v>
      </c>
      <c r="AB145" s="62">
        <v>138</v>
      </c>
      <c r="AC145" s="46" t="s">
        <v>558</v>
      </c>
      <c r="AD145" s="15">
        <v>44021</v>
      </c>
      <c r="AE145" s="15">
        <v>44021</v>
      </c>
    </row>
    <row r="146" spans="1:31" x14ac:dyDescent="0.25">
      <c r="A146" s="62">
        <v>2020</v>
      </c>
      <c r="B146" s="15">
        <v>43983</v>
      </c>
      <c r="C146" s="15">
        <v>44012</v>
      </c>
      <c r="D146" s="20" t="s">
        <v>82</v>
      </c>
      <c r="E146" s="5">
        <v>2</v>
      </c>
      <c r="F146" s="20" t="s">
        <v>563</v>
      </c>
      <c r="G146" s="20" t="s">
        <v>212</v>
      </c>
      <c r="H146" s="48" t="s">
        <v>564</v>
      </c>
      <c r="I146" s="6" t="s">
        <v>565</v>
      </c>
      <c r="J146" s="7" t="s">
        <v>566</v>
      </c>
      <c r="K146" s="8" t="s">
        <v>89</v>
      </c>
      <c r="L146" s="56">
        <v>8000</v>
      </c>
      <c r="M146" s="8" t="s">
        <v>309</v>
      </c>
      <c r="N146" s="13">
        <v>4000</v>
      </c>
      <c r="O146" s="12" t="s">
        <v>309</v>
      </c>
      <c r="P146" s="62">
        <f t="shared" si="3"/>
        <v>139</v>
      </c>
      <c r="Q146" s="62">
        <v>139</v>
      </c>
      <c r="R146" s="62">
        <v>139</v>
      </c>
      <c r="S146" s="62">
        <v>139</v>
      </c>
      <c r="T146" s="62">
        <v>139</v>
      </c>
      <c r="U146" s="62">
        <v>139</v>
      </c>
      <c r="V146" s="62">
        <v>139</v>
      </c>
      <c r="W146" s="62">
        <v>139</v>
      </c>
      <c r="X146" s="62">
        <v>139</v>
      </c>
      <c r="Y146" s="62">
        <v>139</v>
      </c>
      <c r="Z146" s="62">
        <v>139</v>
      </c>
      <c r="AA146" s="62">
        <v>139</v>
      </c>
      <c r="AB146" s="62">
        <v>139</v>
      </c>
      <c r="AC146" t="s">
        <v>558</v>
      </c>
      <c r="AD146" s="15">
        <v>44021</v>
      </c>
      <c r="AE146" s="15">
        <v>44021</v>
      </c>
    </row>
    <row r="147" spans="1:31" x14ac:dyDescent="0.25">
      <c r="A147" s="62">
        <v>2020</v>
      </c>
      <c r="B147" s="15">
        <v>43983</v>
      </c>
      <c r="C147" s="15">
        <v>44012</v>
      </c>
      <c r="D147" s="20" t="s">
        <v>82</v>
      </c>
      <c r="E147" s="23">
        <v>5</v>
      </c>
      <c r="F147" s="17" t="s">
        <v>353</v>
      </c>
      <c r="G147" s="49" t="s">
        <v>223</v>
      </c>
      <c r="H147" s="35" t="s">
        <v>573</v>
      </c>
      <c r="I147" s="12" t="s">
        <v>571</v>
      </c>
      <c r="J147" s="12" t="s">
        <v>572</v>
      </c>
      <c r="K147" s="12" t="s">
        <v>90</v>
      </c>
      <c r="L147" s="57">
        <v>3466.66</v>
      </c>
      <c r="M147" s="12" t="s">
        <v>309</v>
      </c>
      <c r="N147" s="30">
        <v>3466.66</v>
      </c>
      <c r="O147" s="12" t="s">
        <v>309</v>
      </c>
      <c r="P147" s="62">
        <f t="shared" si="3"/>
        <v>140</v>
      </c>
      <c r="Q147" s="62">
        <v>140</v>
      </c>
      <c r="R147" s="62">
        <v>140</v>
      </c>
      <c r="S147" s="62">
        <v>140</v>
      </c>
      <c r="T147" s="62">
        <v>140</v>
      </c>
      <c r="U147" s="62">
        <v>140</v>
      </c>
      <c r="V147" s="62">
        <v>140</v>
      </c>
      <c r="W147" s="62">
        <v>140</v>
      </c>
      <c r="X147" s="62">
        <v>140</v>
      </c>
      <c r="Y147" s="62">
        <v>140</v>
      </c>
      <c r="Z147" s="62">
        <v>140</v>
      </c>
      <c r="AA147" s="62">
        <v>140</v>
      </c>
      <c r="AB147" s="62">
        <v>140</v>
      </c>
      <c r="AC147" t="s">
        <v>558</v>
      </c>
      <c r="AD147" s="15">
        <v>44021</v>
      </c>
      <c r="AE147" s="15">
        <v>44021</v>
      </c>
    </row>
    <row r="148" spans="1:31" x14ac:dyDescent="0.25">
      <c r="A148" s="62">
        <v>2020</v>
      </c>
      <c r="B148" s="15">
        <v>43983</v>
      </c>
      <c r="C148" s="15">
        <v>44012</v>
      </c>
      <c r="D148" s="20" t="s">
        <v>82</v>
      </c>
      <c r="E148" s="23">
        <v>5</v>
      </c>
      <c r="F148" s="18" t="s">
        <v>574</v>
      </c>
      <c r="G148" s="35" t="s">
        <v>376</v>
      </c>
      <c r="H148" s="35" t="s">
        <v>484</v>
      </c>
      <c r="I148" s="12" t="s">
        <v>575</v>
      </c>
      <c r="J148" s="12" t="s">
        <v>576</v>
      </c>
      <c r="K148" s="12" t="s">
        <v>90</v>
      </c>
      <c r="L148" s="58">
        <v>5000</v>
      </c>
      <c r="M148" s="12" t="s">
        <v>309</v>
      </c>
      <c r="N148" s="30">
        <v>5000</v>
      </c>
      <c r="O148" s="12" t="s">
        <v>309</v>
      </c>
      <c r="P148" s="62">
        <f t="shared" si="3"/>
        <v>141</v>
      </c>
      <c r="Q148" s="62">
        <v>141</v>
      </c>
      <c r="R148" s="62">
        <v>141</v>
      </c>
      <c r="S148" s="62">
        <v>141</v>
      </c>
      <c r="T148" s="62">
        <v>141</v>
      </c>
      <c r="U148" s="62">
        <v>141</v>
      </c>
      <c r="V148" s="62">
        <v>141</v>
      </c>
      <c r="W148" s="62">
        <v>141</v>
      </c>
      <c r="X148" s="62">
        <v>141</v>
      </c>
      <c r="Y148" s="62">
        <v>141</v>
      </c>
      <c r="Z148" s="62">
        <v>141</v>
      </c>
      <c r="AA148" s="62">
        <v>141</v>
      </c>
      <c r="AB148" s="62">
        <v>141</v>
      </c>
      <c r="AC148" t="s">
        <v>558</v>
      </c>
      <c r="AD148" s="15">
        <v>44021</v>
      </c>
      <c r="AE148" s="15">
        <v>44021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"/>
  <sheetViews>
    <sheetView topLeftCell="A124" zoomScaleNormal="100" workbookViewId="0">
      <selection activeCell="C4" sqref="C4:C14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311</v>
      </c>
      <c r="C4" s="74">
        <v>0</v>
      </c>
      <c r="D4" s="74">
        <v>0</v>
      </c>
      <c r="E4" s="11" t="s">
        <v>309</v>
      </c>
      <c r="F4" s="11" t="s">
        <v>584</v>
      </c>
    </row>
    <row r="5" spans="1:6" x14ac:dyDescent="0.25">
      <c r="A5" s="47">
        <v>2</v>
      </c>
      <c r="B5" s="62" t="s">
        <v>311</v>
      </c>
      <c r="C5" s="74">
        <v>0</v>
      </c>
      <c r="D5" s="74">
        <v>0</v>
      </c>
      <c r="E5" s="11" t="s">
        <v>309</v>
      </c>
      <c r="F5" s="11" t="s">
        <v>584</v>
      </c>
    </row>
    <row r="6" spans="1:6" x14ac:dyDescent="0.25">
      <c r="A6" s="47">
        <v>3</v>
      </c>
      <c r="B6" s="62" t="s">
        <v>311</v>
      </c>
      <c r="C6" s="74">
        <v>0</v>
      </c>
      <c r="D6" s="74">
        <v>0</v>
      </c>
      <c r="E6" s="59" t="s">
        <v>309</v>
      </c>
      <c r="F6" s="59" t="s">
        <v>584</v>
      </c>
    </row>
    <row r="7" spans="1:6" x14ac:dyDescent="0.25">
      <c r="A7" s="47">
        <v>4</v>
      </c>
      <c r="B7" s="62" t="s">
        <v>311</v>
      </c>
      <c r="C7" s="74">
        <v>0</v>
      </c>
      <c r="D7" s="74">
        <v>0</v>
      </c>
      <c r="E7" s="59" t="s">
        <v>309</v>
      </c>
      <c r="F7" s="59" t="s">
        <v>584</v>
      </c>
    </row>
    <row r="8" spans="1:6" x14ac:dyDescent="0.25">
      <c r="A8" s="47">
        <v>5</v>
      </c>
      <c r="B8" s="62" t="s">
        <v>311</v>
      </c>
      <c r="C8" s="74">
        <v>0</v>
      </c>
      <c r="D8" s="74">
        <v>0</v>
      </c>
      <c r="E8" s="59" t="s">
        <v>309</v>
      </c>
      <c r="F8" s="59" t="s">
        <v>584</v>
      </c>
    </row>
    <row r="9" spans="1:6" x14ac:dyDescent="0.25">
      <c r="A9" s="47">
        <v>6</v>
      </c>
      <c r="B9" s="62" t="s">
        <v>311</v>
      </c>
      <c r="C9" s="74">
        <v>0</v>
      </c>
      <c r="D9" s="74">
        <v>0</v>
      </c>
      <c r="E9" s="59" t="s">
        <v>309</v>
      </c>
      <c r="F9" s="59" t="s">
        <v>584</v>
      </c>
    </row>
    <row r="10" spans="1:6" x14ac:dyDescent="0.25">
      <c r="A10" s="47">
        <v>7</v>
      </c>
      <c r="B10" s="62" t="s">
        <v>311</v>
      </c>
      <c r="C10" s="74">
        <v>0</v>
      </c>
      <c r="D10" s="74">
        <v>0</v>
      </c>
      <c r="E10" s="59" t="s">
        <v>309</v>
      </c>
      <c r="F10" s="59" t="s">
        <v>584</v>
      </c>
    </row>
    <row r="11" spans="1:6" x14ac:dyDescent="0.25">
      <c r="A11" s="47">
        <v>8</v>
      </c>
      <c r="B11" s="62" t="s">
        <v>311</v>
      </c>
      <c r="C11" s="74">
        <v>0</v>
      </c>
      <c r="D11" s="74">
        <v>0</v>
      </c>
      <c r="E11" s="59" t="s">
        <v>309</v>
      </c>
      <c r="F11" s="59" t="s">
        <v>584</v>
      </c>
    </row>
    <row r="12" spans="1:6" x14ac:dyDescent="0.25">
      <c r="A12" s="47">
        <v>9</v>
      </c>
      <c r="B12" s="62" t="s">
        <v>311</v>
      </c>
      <c r="C12" s="74">
        <v>0</v>
      </c>
      <c r="D12" s="74">
        <v>0</v>
      </c>
      <c r="E12" s="59" t="s">
        <v>309</v>
      </c>
      <c r="F12" s="59" t="s">
        <v>584</v>
      </c>
    </row>
    <row r="13" spans="1:6" x14ac:dyDescent="0.25">
      <c r="A13" s="47">
        <v>10</v>
      </c>
      <c r="B13" s="62" t="s">
        <v>311</v>
      </c>
      <c r="C13" s="74">
        <v>0</v>
      </c>
      <c r="D13" s="74">
        <v>0</v>
      </c>
      <c r="E13" s="59" t="s">
        <v>309</v>
      </c>
      <c r="F13" s="59" t="s">
        <v>584</v>
      </c>
    </row>
    <row r="14" spans="1:6" x14ac:dyDescent="0.25">
      <c r="A14" s="47">
        <v>11</v>
      </c>
      <c r="B14" s="62" t="s">
        <v>311</v>
      </c>
      <c r="C14" s="74">
        <v>0</v>
      </c>
      <c r="D14" s="74">
        <v>0</v>
      </c>
      <c r="E14" s="59" t="s">
        <v>309</v>
      </c>
      <c r="F14" s="59" t="s">
        <v>584</v>
      </c>
    </row>
    <row r="15" spans="1:6" x14ac:dyDescent="0.25">
      <c r="A15" s="47">
        <v>12</v>
      </c>
      <c r="B15" s="62" t="s">
        <v>311</v>
      </c>
      <c r="C15" s="74">
        <v>0</v>
      </c>
      <c r="D15" s="74">
        <v>0</v>
      </c>
      <c r="E15" s="59" t="s">
        <v>309</v>
      </c>
      <c r="F15" s="59" t="s">
        <v>584</v>
      </c>
    </row>
    <row r="16" spans="1:6" x14ac:dyDescent="0.25">
      <c r="A16" s="47">
        <v>13</v>
      </c>
      <c r="B16" s="62" t="s">
        <v>311</v>
      </c>
      <c r="C16" s="74">
        <v>0</v>
      </c>
      <c r="D16" s="74">
        <v>0</v>
      </c>
      <c r="E16" s="59" t="s">
        <v>309</v>
      </c>
      <c r="F16" s="59" t="s">
        <v>584</v>
      </c>
    </row>
    <row r="17" spans="1:6" x14ac:dyDescent="0.25">
      <c r="A17" s="47">
        <v>14</v>
      </c>
      <c r="B17" s="62" t="s">
        <v>311</v>
      </c>
      <c r="C17" s="74">
        <v>0</v>
      </c>
      <c r="D17" s="74">
        <v>0</v>
      </c>
      <c r="E17" s="59" t="s">
        <v>309</v>
      </c>
      <c r="F17" s="59" t="s">
        <v>584</v>
      </c>
    </row>
    <row r="18" spans="1:6" x14ac:dyDescent="0.25">
      <c r="A18" s="47">
        <v>15</v>
      </c>
      <c r="B18" s="62" t="s">
        <v>311</v>
      </c>
      <c r="C18" s="74">
        <v>0</v>
      </c>
      <c r="D18" s="74">
        <v>0</v>
      </c>
      <c r="E18" s="59" t="s">
        <v>309</v>
      </c>
      <c r="F18" s="59" t="s">
        <v>584</v>
      </c>
    </row>
    <row r="19" spans="1:6" x14ac:dyDescent="0.25">
      <c r="A19" s="47">
        <v>16</v>
      </c>
      <c r="B19" s="62" t="s">
        <v>311</v>
      </c>
      <c r="C19" s="74">
        <v>0</v>
      </c>
      <c r="D19" s="74">
        <v>0</v>
      </c>
      <c r="E19" s="59" t="s">
        <v>309</v>
      </c>
      <c r="F19" s="59" t="s">
        <v>584</v>
      </c>
    </row>
    <row r="20" spans="1:6" x14ac:dyDescent="0.25">
      <c r="A20" s="47">
        <v>17</v>
      </c>
      <c r="B20" s="62" t="s">
        <v>311</v>
      </c>
      <c r="C20" s="74">
        <v>0</v>
      </c>
      <c r="D20" s="74">
        <v>0</v>
      </c>
      <c r="E20" s="59" t="s">
        <v>309</v>
      </c>
      <c r="F20" s="59" t="s">
        <v>584</v>
      </c>
    </row>
    <row r="21" spans="1:6" x14ac:dyDescent="0.25">
      <c r="A21" s="47">
        <v>18</v>
      </c>
      <c r="B21" s="62" t="s">
        <v>311</v>
      </c>
      <c r="C21" s="74">
        <v>0</v>
      </c>
      <c r="D21" s="74">
        <v>0</v>
      </c>
      <c r="E21" s="59" t="s">
        <v>309</v>
      </c>
      <c r="F21" s="59" t="s">
        <v>584</v>
      </c>
    </row>
    <row r="22" spans="1:6" x14ac:dyDescent="0.25">
      <c r="A22" s="47">
        <v>19</v>
      </c>
      <c r="B22" s="62" t="s">
        <v>311</v>
      </c>
      <c r="C22" s="74">
        <v>0</v>
      </c>
      <c r="D22" s="74">
        <v>0</v>
      </c>
      <c r="E22" s="59" t="s">
        <v>309</v>
      </c>
      <c r="F22" s="59" t="s">
        <v>584</v>
      </c>
    </row>
    <row r="23" spans="1:6" x14ac:dyDescent="0.25">
      <c r="A23" s="47">
        <v>20</v>
      </c>
      <c r="B23" s="62" t="s">
        <v>311</v>
      </c>
      <c r="C23" s="74">
        <v>0</v>
      </c>
      <c r="D23" s="74">
        <v>0</v>
      </c>
      <c r="E23" s="59" t="s">
        <v>309</v>
      </c>
      <c r="F23" s="59" t="s">
        <v>584</v>
      </c>
    </row>
    <row r="24" spans="1:6" x14ac:dyDescent="0.25">
      <c r="A24" s="47">
        <v>21</v>
      </c>
      <c r="B24" s="62" t="s">
        <v>311</v>
      </c>
      <c r="C24" s="74">
        <v>0</v>
      </c>
      <c r="D24" s="74">
        <v>0</v>
      </c>
      <c r="E24" s="59" t="s">
        <v>309</v>
      </c>
      <c r="F24" s="59" t="s">
        <v>584</v>
      </c>
    </row>
    <row r="25" spans="1:6" x14ac:dyDescent="0.25">
      <c r="A25" s="47">
        <v>22</v>
      </c>
      <c r="B25" s="62" t="s">
        <v>311</v>
      </c>
      <c r="C25" s="74">
        <v>0</v>
      </c>
      <c r="D25" s="74">
        <v>0</v>
      </c>
      <c r="E25" s="59" t="s">
        <v>309</v>
      </c>
      <c r="F25" s="59" t="s">
        <v>584</v>
      </c>
    </row>
    <row r="26" spans="1:6" x14ac:dyDescent="0.25">
      <c r="A26" s="47">
        <v>23</v>
      </c>
      <c r="B26" s="62" t="s">
        <v>311</v>
      </c>
      <c r="C26" s="74">
        <v>0</v>
      </c>
      <c r="D26" s="74">
        <v>0</v>
      </c>
      <c r="E26" s="59" t="s">
        <v>309</v>
      </c>
      <c r="F26" s="59" t="s">
        <v>584</v>
      </c>
    </row>
    <row r="27" spans="1:6" x14ac:dyDescent="0.25">
      <c r="A27" s="47">
        <v>24</v>
      </c>
      <c r="B27" s="62" t="s">
        <v>311</v>
      </c>
      <c r="C27" s="74">
        <v>0</v>
      </c>
      <c r="D27" s="74">
        <v>0</v>
      </c>
      <c r="E27" s="59" t="s">
        <v>309</v>
      </c>
      <c r="F27" s="59" t="s">
        <v>584</v>
      </c>
    </row>
    <row r="28" spans="1:6" x14ac:dyDescent="0.25">
      <c r="A28" s="47">
        <v>25</v>
      </c>
      <c r="B28" s="62" t="s">
        <v>311</v>
      </c>
      <c r="C28" s="74">
        <v>0</v>
      </c>
      <c r="D28" s="74">
        <v>0</v>
      </c>
      <c r="E28" s="59" t="s">
        <v>309</v>
      </c>
      <c r="F28" s="59" t="s">
        <v>584</v>
      </c>
    </row>
    <row r="29" spans="1:6" x14ac:dyDescent="0.25">
      <c r="A29" s="47">
        <v>26</v>
      </c>
      <c r="B29" s="62" t="s">
        <v>311</v>
      </c>
      <c r="C29" s="74">
        <v>0</v>
      </c>
      <c r="D29" s="74">
        <v>0</v>
      </c>
      <c r="E29" s="59" t="s">
        <v>309</v>
      </c>
      <c r="F29" s="59" t="s">
        <v>584</v>
      </c>
    </row>
    <row r="30" spans="1:6" x14ac:dyDescent="0.25">
      <c r="A30" s="47">
        <v>27</v>
      </c>
      <c r="B30" s="62" t="s">
        <v>311</v>
      </c>
      <c r="C30" s="74">
        <v>0</v>
      </c>
      <c r="D30" s="74">
        <v>0</v>
      </c>
      <c r="E30" s="59" t="s">
        <v>309</v>
      </c>
      <c r="F30" s="59" t="s">
        <v>584</v>
      </c>
    </row>
    <row r="31" spans="1:6" x14ac:dyDescent="0.25">
      <c r="A31" s="47">
        <v>28</v>
      </c>
      <c r="B31" s="62" t="s">
        <v>311</v>
      </c>
      <c r="C31" s="74">
        <v>0</v>
      </c>
      <c r="D31" s="74">
        <v>0</v>
      </c>
      <c r="E31" s="59" t="s">
        <v>309</v>
      </c>
      <c r="F31" s="59" t="s">
        <v>584</v>
      </c>
    </row>
    <row r="32" spans="1:6" x14ac:dyDescent="0.25">
      <c r="A32" s="47">
        <v>29</v>
      </c>
      <c r="B32" s="62" t="s">
        <v>311</v>
      </c>
      <c r="C32" s="74">
        <v>0</v>
      </c>
      <c r="D32" s="74">
        <v>0</v>
      </c>
      <c r="E32" s="59" t="s">
        <v>309</v>
      </c>
      <c r="F32" s="59" t="s">
        <v>584</v>
      </c>
    </row>
    <row r="33" spans="1:6" x14ac:dyDescent="0.25">
      <c r="A33" s="47">
        <v>30</v>
      </c>
      <c r="B33" s="62" t="s">
        <v>311</v>
      </c>
      <c r="C33" s="74">
        <v>0</v>
      </c>
      <c r="D33" s="74">
        <v>0</v>
      </c>
      <c r="E33" s="59" t="s">
        <v>309</v>
      </c>
      <c r="F33" s="59" t="s">
        <v>584</v>
      </c>
    </row>
    <row r="34" spans="1:6" x14ac:dyDescent="0.25">
      <c r="A34" s="47">
        <v>31</v>
      </c>
      <c r="B34" s="62" t="s">
        <v>311</v>
      </c>
      <c r="C34" s="74">
        <v>0</v>
      </c>
      <c r="D34" s="74">
        <v>0</v>
      </c>
      <c r="E34" s="59" t="s">
        <v>309</v>
      </c>
      <c r="F34" s="59" t="s">
        <v>584</v>
      </c>
    </row>
    <row r="35" spans="1:6" x14ac:dyDescent="0.25">
      <c r="A35" s="47">
        <v>32</v>
      </c>
      <c r="B35" s="62" t="s">
        <v>311</v>
      </c>
      <c r="C35" s="74">
        <v>0</v>
      </c>
      <c r="D35" s="74">
        <v>0</v>
      </c>
      <c r="E35" s="59" t="s">
        <v>309</v>
      </c>
      <c r="F35" s="59" t="s">
        <v>584</v>
      </c>
    </row>
    <row r="36" spans="1:6" x14ac:dyDescent="0.25">
      <c r="A36" s="47">
        <v>33</v>
      </c>
      <c r="B36" s="62" t="s">
        <v>311</v>
      </c>
      <c r="C36" s="74">
        <v>0</v>
      </c>
      <c r="D36" s="74">
        <v>0</v>
      </c>
      <c r="E36" s="59" t="s">
        <v>309</v>
      </c>
      <c r="F36" s="59" t="s">
        <v>584</v>
      </c>
    </row>
    <row r="37" spans="1:6" x14ac:dyDescent="0.25">
      <c r="A37" s="47">
        <v>34</v>
      </c>
      <c r="B37" s="62" t="s">
        <v>311</v>
      </c>
      <c r="C37" s="74">
        <v>0</v>
      </c>
      <c r="D37" s="74">
        <v>0</v>
      </c>
      <c r="E37" s="59" t="s">
        <v>309</v>
      </c>
      <c r="F37" s="59" t="s">
        <v>584</v>
      </c>
    </row>
    <row r="38" spans="1:6" x14ac:dyDescent="0.25">
      <c r="A38" s="47">
        <v>35</v>
      </c>
      <c r="B38" s="62" t="s">
        <v>311</v>
      </c>
      <c r="C38" s="74">
        <v>0</v>
      </c>
      <c r="D38" s="74">
        <v>0</v>
      </c>
      <c r="E38" s="59" t="s">
        <v>309</v>
      </c>
      <c r="F38" s="59" t="s">
        <v>584</v>
      </c>
    </row>
    <row r="39" spans="1:6" x14ac:dyDescent="0.25">
      <c r="A39" s="47">
        <v>36</v>
      </c>
      <c r="B39" s="62" t="s">
        <v>311</v>
      </c>
      <c r="C39" s="74">
        <v>0</v>
      </c>
      <c r="D39" s="74">
        <v>0</v>
      </c>
      <c r="E39" s="59" t="s">
        <v>309</v>
      </c>
      <c r="F39" s="59" t="s">
        <v>584</v>
      </c>
    </row>
    <row r="40" spans="1:6" x14ac:dyDescent="0.25">
      <c r="A40" s="47">
        <v>37</v>
      </c>
      <c r="B40" s="62" t="s">
        <v>311</v>
      </c>
      <c r="C40" s="74">
        <v>0</v>
      </c>
      <c r="D40" s="74">
        <v>0</v>
      </c>
      <c r="E40" s="59" t="s">
        <v>309</v>
      </c>
      <c r="F40" s="59" t="s">
        <v>584</v>
      </c>
    </row>
    <row r="41" spans="1:6" x14ac:dyDescent="0.25">
      <c r="A41" s="47">
        <v>38</v>
      </c>
      <c r="B41" s="62" t="s">
        <v>311</v>
      </c>
      <c r="C41" s="74">
        <v>0</v>
      </c>
      <c r="D41" s="74">
        <v>0</v>
      </c>
      <c r="E41" s="59" t="s">
        <v>309</v>
      </c>
      <c r="F41" s="59" t="s">
        <v>584</v>
      </c>
    </row>
    <row r="42" spans="1:6" x14ac:dyDescent="0.25">
      <c r="A42" s="47">
        <v>39</v>
      </c>
      <c r="B42" s="62" t="s">
        <v>311</v>
      </c>
      <c r="C42" s="74">
        <v>0</v>
      </c>
      <c r="D42" s="74">
        <v>0</v>
      </c>
      <c r="E42" s="59" t="s">
        <v>309</v>
      </c>
      <c r="F42" s="59" t="s">
        <v>584</v>
      </c>
    </row>
    <row r="43" spans="1:6" x14ac:dyDescent="0.25">
      <c r="A43" s="47">
        <v>40</v>
      </c>
      <c r="B43" s="62" t="s">
        <v>311</v>
      </c>
      <c r="C43" s="74">
        <v>0</v>
      </c>
      <c r="D43" s="74">
        <v>0</v>
      </c>
      <c r="E43" s="59" t="s">
        <v>309</v>
      </c>
      <c r="F43" s="59" t="s">
        <v>584</v>
      </c>
    </row>
    <row r="44" spans="1:6" x14ac:dyDescent="0.25">
      <c r="A44" s="47">
        <v>41</v>
      </c>
      <c r="B44" s="62" t="s">
        <v>311</v>
      </c>
      <c r="C44" s="74">
        <v>0</v>
      </c>
      <c r="D44" s="74">
        <v>0</v>
      </c>
      <c r="E44" s="59" t="s">
        <v>309</v>
      </c>
      <c r="F44" s="59" t="s">
        <v>584</v>
      </c>
    </row>
    <row r="45" spans="1:6" x14ac:dyDescent="0.25">
      <c r="A45" s="47">
        <v>42</v>
      </c>
      <c r="B45" s="62" t="s">
        <v>311</v>
      </c>
      <c r="C45" s="74">
        <v>0</v>
      </c>
      <c r="D45" s="74">
        <v>0</v>
      </c>
      <c r="E45" s="59" t="s">
        <v>309</v>
      </c>
      <c r="F45" s="59" t="s">
        <v>584</v>
      </c>
    </row>
    <row r="46" spans="1:6" x14ac:dyDescent="0.25">
      <c r="A46" s="47">
        <v>43</v>
      </c>
      <c r="B46" s="62" t="s">
        <v>311</v>
      </c>
      <c r="C46" s="74">
        <v>0</v>
      </c>
      <c r="D46" s="74">
        <v>0</v>
      </c>
      <c r="E46" s="59" t="s">
        <v>309</v>
      </c>
      <c r="F46" s="59" t="s">
        <v>584</v>
      </c>
    </row>
    <row r="47" spans="1:6" x14ac:dyDescent="0.25">
      <c r="A47" s="47">
        <v>44</v>
      </c>
      <c r="B47" s="62" t="s">
        <v>311</v>
      </c>
      <c r="C47" s="74">
        <v>0</v>
      </c>
      <c r="D47" s="74">
        <v>0</v>
      </c>
      <c r="E47" s="59" t="s">
        <v>309</v>
      </c>
      <c r="F47" s="59" t="s">
        <v>584</v>
      </c>
    </row>
    <row r="48" spans="1:6" x14ac:dyDescent="0.25">
      <c r="A48" s="47">
        <v>45</v>
      </c>
      <c r="B48" s="62" t="s">
        <v>311</v>
      </c>
      <c r="C48" s="74">
        <v>0</v>
      </c>
      <c r="D48" s="74">
        <v>0</v>
      </c>
      <c r="E48" s="59" t="s">
        <v>309</v>
      </c>
      <c r="F48" s="59" t="s">
        <v>584</v>
      </c>
    </row>
    <row r="49" spans="1:6" x14ac:dyDescent="0.25">
      <c r="A49" s="47">
        <v>46</v>
      </c>
      <c r="B49" s="62" t="s">
        <v>311</v>
      </c>
      <c r="C49" s="74">
        <v>0</v>
      </c>
      <c r="D49" s="74">
        <v>0</v>
      </c>
      <c r="E49" s="59" t="s">
        <v>309</v>
      </c>
      <c r="F49" s="59" t="s">
        <v>584</v>
      </c>
    </row>
    <row r="50" spans="1:6" x14ac:dyDescent="0.25">
      <c r="A50" s="47">
        <v>47</v>
      </c>
      <c r="B50" s="62" t="s">
        <v>311</v>
      </c>
      <c r="C50" s="74">
        <v>0</v>
      </c>
      <c r="D50" s="74">
        <v>0</v>
      </c>
      <c r="E50" s="59" t="s">
        <v>309</v>
      </c>
      <c r="F50" s="59" t="s">
        <v>584</v>
      </c>
    </row>
    <row r="51" spans="1:6" x14ac:dyDescent="0.25">
      <c r="A51" s="47">
        <v>48</v>
      </c>
      <c r="B51" s="62" t="s">
        <v>311</v>
      </c>
      <c r="C51" s="74">
        <v>0</v>
      </c>
      <c r="D51" s="74">
        <v>0</v>
      </c>
      <c r="E51" s="59" t="s">
        <v>309</v>
      </c>
      <c r="F51" s="59" t="s">
        <v>584</v>
      </c>
    </row>
    <row r="52" spans="1:6" x14ac:dyDescent="0.25">
      <c r="A52" s="47">
        <v>49</v>
      </c>
      <c r="B52" s="62" t="s">
        <v>311</v>
      </c>
      <c r="C52" s="74">
        <v>0</v>
      </c>
      <c r="D52" s="74">
        <v>0</v>
      </c>
      <c r="E52" s="59" t="s">
        <v>309</v>
      </c>
      <c r="F52" s="59" t="s">
        <v>584</v>
      </c>
    </row>
    <row r="53" spans="1:6" x14ac:dyDescent="0.25">
      <c r="A53" s="47">
        <v>50</v>
      </c>
      <c r="B53" s="62" t="s">
        <v>311</v>
      </c>
      <c r="C53" s="74">
        <v>0</v>
      </c>
      <c r="D53" s="74">
        <v>0</v>
      </c>
      <c r="E53" s="59" t="s">
        <v>309</v>
      </c>
      <c r="F53" s="59" t="s">
        <v>584</v>
      </c>
    </row>
    <row r="54" spans="1:6" x14ac:dyDescent="0.25">
      <c r="A54" s="47">
        <v>51</v>
      </c>
      <c r="B54" s="62" t="s">
        <v>311</v>
      </c>
      <c r="C54" s="74">
        <v>0</v>
      </c>
      <c r="D54" s="74">
        <v>0</v>
      </c>
      <c r="E54" s="59" t="s">
        <v>309</v>
      </c>
      <c r="F54" s="59" t="s">
        <v>584</v>
      </c>
    </row>
    <row r="55" spans="1:6" x14ac:dyDescent="0.25">
      <c r="A55" s="47">
        <v>52</v>
      </c>
      <c r="B55" s="62" t="s">
        <v>311</v>
      </c>
      <c r="C55" s="74">
        <v>0</v>
      </c>
      <c r="D55" s="74">
        <v>0</v>
      </c>
      <c r="E55" s="59" t="s">
        <v>309</v>
      </c>
      <c r="F55" s="59" t="s">
        <v>584</v>
      </c>
    </row>
    <row r="56" spans="1:6" x14ac:dyDescent="0.25">
      <c r="A56" s="47">
        <v>53</v>
      </c>
      <c r="B56" s="62" t="s">
        <v>311</v>
      </c>
      <c r="C56" s="74">
        <v>0</v>
      </c>
      <c r="D56" s="74">
        <v>0</v>
      </c>
      <c r="E56" s="59" t="s">
        <v>309</v>
      </c>
      <c r="F56" s="59" t="s">
        <v>584</v>
      </c>
    </row>
    <row r="57" spans="1:6" x14ac:dyDescent="0.25">
      <c r="A57" s="47">
        <v>54</v>
      </c>
      <c r="B57" s="62" t="s">
        <v>311</v>
      </c>
      <c r="C57" s="74">
        <v>0</v>
      </c>
      <c r="D57" s="74">
        <v>0</v>
      </c>
      <c r="E57" s="59" t="s">
        <v>309</v>
      </c>
      <c r="F57" s="59" t="s">
        <v>584</v>
      </c>
    </row>
    <row r="58" spans="1:6" x14ac:dyDescent="0.25">
      <c r="A58" s="47">
        <v>55</v>
      </c>
      <c r="B58" s="62" t="s">
        <v>311</v>
      </c>
      <c r="C58" s="74">
        <v>0</v>
      </c>
      <c r="D58" s="74">
        <v>0</v>
      </c>
      <c r="E58" s="59" t="s">
        <v>309</v>
      </c>
      <c r="F58" s="59" t="s">
        <v>584</v>
      </c>
    </row>
    <row r="59" spans="1:6" x14ac:dyDescent="0.25">
      <c r="A59" s="47">
        <v>56</v>
      </c>
      <c r="B59" s="62" t="s">
        <v>311</v>
      </c>
      <c r="C59" s="74">
        <v>0</v>
      </c>
      <c r="D59" s="74">
        <v>0</v>
      </c>
      <c r="E59" s="59" t="s">
        <v>309</v>
      </c>
      <c r="F59" s="59" t="s">
        <v>584</v>
      </c>
    </row>
    <row r="60" spans="1:6" x14ac:dyDescent="0.25">
      <c r="A60" s="47">
        <v>57</v>
      </c>
      <c r="B60" s="62" t="s">
        <v>311</v>
      </c>
      <c r="C60" s="74">
        <v>0</v>
      </c>
      <c r="D60" s="74">
        <v>0</v>
      </c>
      <c r="E60" s="59" t="s">
        <v>309</v>
      </c>
      <c r="F60" s="59" t="s">
        <v>584</v>
      </c>
    </row>
    <row r="61" spans="1:6" x14ac:dyDescent="0.25">
      <c r="A61" s="47">
        <v>58</v>
      </c>
      <c r="B61" s="62" t="s">
        <v>311</v>
      </c>
      <c r="C61" s="74">
        <v>0</v>
      </c>
      <c r="D61" s="74">
        <v>0</v>
      </c>
      <c r="E61" s="59" t="s">
        <v>309</v>
      </c>
      <c r="F61" s="59" t="s">
        <v>584</v>
      </c>
    </row>
    <row r="62" spans="1:6" x14ac:dyDescent="0.25">
      <c r="A62" s="47">
        <v>59</v>
      </c>
      <c r="B62" s="62" t="s">
        <v>311</v>
      </c>
      <c r="C62" s="74">
        <v>0</v>
      </c>
      <c r="D62" s="74">
        <v>0</v>
      </c>
      <c r="E62" s="59" t="s">
        <v>309</v>
      </c>
      <c r="F62" s="59" t="s">
        <v>584</v>
      </c>
    </row>
    <row r="63" spans="1:6" x14ac:dyDescent="0.25">
      <c r="A63" s="47">
        <v>60</v>
      </c>
      <c r="B63" s="62" t="s">
        <v>311</v>
      </c>
      <c r="C63" s="74">
        <v>0</v>
      </c>
      <c r="D63" s="74">
        <v>0</v>
      </c>
      <c r="E63" s="59" t="s">
        <v>309</v>
      </c>
      <c r="F63" s="59" t="s">
        <v>584</v>
      </c>
    </row>
    <row r="64" spans="1:6" x14ac:dyDescent="0.25">
      <c r="A64" s="47">
        <v>61</v>
      </c>
      <c r="B64" s="62" t="s">
        <v>311</v>
      </c>
      <c r="C64" s="74">
        <v>0</v>
      </c>
      <c r="D64" s="74">
        <v>0</v>
      </c>
      <c r="E64" s="59" t="s">
        <v>309</v>
      </c>
      <c r="F64" s="59" t="s">
        <v>584</v>
      </c>
    </row>
    <row r="65" spans="1:6" x14ac:dyDescent="0.25">
      <c r="A65" s="47">
        <v>62</v>
      </c>
      <c r="B65" s="62" t="s">
        <v>311</v>
      </c>
      <c r="C65" s="74">
        <v>0</v>
      </c>
      <c r="D65" s="74">
        <v>0</v>
      </c>
      <c r="E65" s="59" t="s">
        <v>309</v>
      </c>
      <c r="F65" s="59" t="s">
        <v>584</v>
      </c>
    </row>
    <row r="66" spans="1:6" x14ac:dyDescent="0.25">
      <c r="A66" s="47">
        <v>63</v>
      </c>
      <c r="B66" s="62" t="s">
        <v>311</v>
      </c>
      <c r="C66" s="74">
        <v>0</v>
      </c>
      <c r="D66" s="74">
        <v>0</v>
      </c>
      <c r="E66" s="59" t="s">
        <v>309</v>
      </c>
      <c r="F66" s="59" t="s">
        <v>584</v>
      </c>
    </row>
    <row r="67" spans="1:6" x14ac:dyDescent="0.25">
      <c r="A67" s="47">
        <v>64</v>
      </c>
      <c r="B67" s="62" t="s">
        <v>311</v>
      </c>
      <c r="C67" s="74">
        <v>0</v>
      </c>
      <c r="D67" s="74">
        <v>0</v>
      </c>
      <c r="E67" s="59" t="s">
        <v>309</v>
      </c>
      <c r="F67" s="59" t="s">
        <v>584</v>
      </c>
    </row>
    <row r="68" spans="1:6" x14ac:dyDescent="0.25">
      <c r="A68" s="47">
        <v>65</v>
      </c>
      <c r="B68" s="62" t="s">
        <v>311</v>
      </c>
      <c r="C68" s="74">
        <v>0</v>
      </c>
      <c r="D68" s="74">
        <v>0</v>
      </c>
      <c r="E68" s="59" t="s">
        <v>309</v>
      </c>
      <c r="F68" s="59" t="s">
        <v>584</v>
      </c>
    </row>
    <row r="69" spans="1:6" x14ac:dyDescent="0.25">
      <c r="A69" s="47">
        <v>66</v>
      </c>
      <c r="B69" s="62" t="s">
        <v>311</v>
      </c>
      <c r="C69" s="74">
        <v>0</v>
      </c>
      <c r="D69" s="74">
        <v>0</v>
      </c>
      <c r="E69" s="59" t="s">
        <v>309</v>
      </c>
      <c r="F69" s="59" t="s">
        <v>584</v>
      </c>
    </row>
    <row r="70" spans="1:6" x14ac:dyDescent="0.25">
      <c r="A70" s="47">
        <v>67</v>
      </c>
      <c r="B70" s="62" t="s">
        <v>311</v>
      </c>
      <c r="C70" s="74">
        <v>0</v>
      </c>
      <c r="D70" s="74">
        <v>0</v>
      </c>
      <c r="E70" s="59" t="s">
        <v>309</v>
      </c>
      <c r="F70" s="59" t="s">
        <v>584</v>
      </c>
    </row>
    <row r="71" spans="1:6" x14ac:dyDescent="0.25">
      <c r="A71" s="47">
        <v>68</v>
      </c>
      <c r="B71" s="62" t="s">
        <v>311</v>
      </c>
      <c r="C71" s="74">
        <v>0</v>
      </c>
      <c r="D71" s="74">
        <v>0</v>
      </c>
      <c r="E71" s="59" t="s">
        <v>309</v>
      </c>
      <c r="F71" s="59" t="s">
        <v>584</v>
      </c>
    </row>
    <row r="72" spans="1:6" x14ac:dyDescent="0.25">
      <c r="A72" s="47">
        <v>69</v>
      </c>
      <c r="B72" s="62" t="s">
        <v>311</v>
      </c>
      <c r="C72" s="74">
        <v>0</v>
      </c>
      <c r="D72" s="74">
        <v>0</v>
      </c>
      <c r="E72" s="59" t="s">
        <v>309</v>
      </c>
      <c r="F72" s="59" t="s">
        <v>584</v>
      </c>
    </row>
    <row r="73" spans="1:6" x14ac:dyDescent="0.25">
      <c r="A73" s="47">
        <v>70</v>
      </c>
      <c r="B73" s="62" t="s">
        <v>311</v>
      </c>
      <c r="C73" s="74">
        <v>0</v>
      </c>
      <c r="D73" s="74">
        <v>0</v>
      </c>
      <c r="E73" s="59" t="s">
        <v>309</v>
      </c>
      <c r="F73" s="59" t="s">
        <v>584</v>
      </c>
    </row>
    <row r="74" spans="1:6" x14ac:dyDescent="0.25">
      <c r="A74" s="47">
        <v>71</v>
      </c>
      <c r="B74" s="62" t="s">
        <v>311</v>
      </c>
      <c r="C74" s="74">
        <v>0</v>
      </c>
      <c r="D74" s="74">
        <v>0</v>
      </c>
      <c r="E74" s="59" t="s">
        <v>309</v>
      </c>
      <c r="F74" s="59" t="s">
        <v>584</v>
      </c>
    </row>
    <row r="75" spans="1:6" x14ac:dyDescent="0.25">
      <c r="A75" s="47">
        <v>72</v>
      </c>
      <c r="B75" s="62" t="s">
        <v>311</v>
      </c>
      <c r="C75" s="74">
        <v>0</v>
      </c>
      <c r="D75" s="74">
        <v>0</v>
      </c>
      <c r="E75" s="59" t="s">
        <v>309</v>
      </c>
      <c r="F75" s="59" t="s">
        <v>584</v>
      </c>
    </row>
    <row r="76" spans="1:6" x14ac:dyDescent="0.25">
      <c r="A76" s="47">
        <v>73</v>
      </c>
      <c r="B76" s="62" t="s">
        <v>311</v>
      </c>
      <c r="C76" s="74">
        <v>0</v>
      </c>
      <c r="D76" s="74">
        <v>0</v>
      </c>
      <c r="E76" s="59" t="s">
        <v>309</v>
      </c>
      <c r="F76" s="59" t="s">
        <v>584</v>
      </c>
    </row>
    <row r="77" spans="1:6" x14ac:dyDescent="0.25">
      <c r="A77" s="47">
        <v>74</v>
      </c>
      <c r="B77" s="62" t="s">
        <v>311</v>
      </c>
      <c r="C77" s="74">
        <v>0</v>
      </c>
      <c r="D77" s="74">
        <v>0</v>
      </c>
      <c r="E77" s="59" t="s">
        <v>309</v>
      </c>
      <c r="F77" s="59" t="s">
        <v>584</v>
      </c>
    </row>
    <row r="78" spans="1:6" x14ac:dyDescent="0.25">
      <c r="A78" s="47">
        <v>75</v>
      </c>
      <c r="B78" s="62" t="s">
        <v>311</v>
      </c>
      <c r="C78" s="74">
        <v>0</v>
      </c>
      <c r="D78" s="74">
        <v>0</v>
      </c>
      <c r="E78" s="59" t="s">
        <v>309</v>
      </c>
      <c r="F78" s="59" t="s">
        <v>584</v>
      </c>
    </row>
    <row r="79" spans="1:6" x14ac:dyDescent="0.25">
      <c r="A79" s="47">
        <v>76</v>
      </c>
      <c r="B79" s="62" t="s">
        <v>311</v>
      </c>
      <c r="C79" s="74">
        <v>0</v>
      </c>
      <c r="D79" s="74">
        <v>0</v>
      </c>
      <c r="E79" s="59" t="s">
        <v>309</v>
      </c>
      <c r="F79" s="59" t="s">
        <v>584</v>
      </c>
    </row>
    <row r="80" spans="1:6" x14ac:dyDescent="0.25">
      <c r="A80" s="47">
        <v>77</v>
      </c>
      <c r="B80" s="62" t="s">
        <v>311</v>
      </c>
      <c r="C80" s="74">
        <v>0</v>
      </c>
      <c r="D80" s="74">
        <v>0</v>
      </c>
      <c r="E80" s="59" t="s">
        <v>309</v>
      </c>
      <c r="F80" s="59" t="s">
        <v>584</v>
      </c>
    </row>
    <row r="81" spans="1:6" x14ac:dyDescent="0.25">
      <c r="A81" s="47">
        <v>78</v>
      </c>
      <c r="B81" s="62" t="s">
        <v>311</v>
      </c>
      <c r="C81" s="74">
        <v>0</v>
      </c>
      <c r="D81" s="74">
        <v>0</v>
      </c>
      <c r="E81" s="59" t="s">
        <v>309</v>
      </c>
      <c r="F81" s="59" t="s">
        <v>584</v>
      </c>
    </row>
    <row r="82" spans="1:6" x14ac:dyDescent="0.25">
      <c r="A82" s="47">
        <v>79</v>
      </c>
      <c r="B82" s="62" t="s">
        <v>311</v>
      </c>
      <c r="C82" s="74">
        <v>0</v>
      </c>
      <c r="D82" s="74">
        <v>0</v>
      </c>
      <c r="E82" s="59" t="s">
        <v>309</v>
      </c>
      <c r="F82" s="59" t="s">
        <v>584</v>
      </c>
    </row>
    <row r="83" spans="1:6" x14ac:dyDescent="0.25">
      <c r="A83" s="47">
        <v>80</v>
      </c>
      <c r="B83" s="62" t="s">
        <v>311</v>
      </c>
      <c r="C83" s="74">
        <v>0</v>
      </c>
      <c r="D83" s="74">
        <v>0</v>
      </c>
      <c r="E83" s="59" t="s">
        <v>309</v>
      </c>
      <c r="F83" s="59" t="s">
        <v>584</v>
      </c>
    </row>
    <row r="84" spans="1:6" x14ac:dyDescent="0.25">
      <c r="A84" s="47">
        <v>81</v>
      </c>
      <c r="B84" s="62" t="s">
        <v>311</v>
      </c>
      <c r="C84" s="74">
        <v>0</v>
      </c>
      <c r="D84" s="74">
        <v>0</v>
      </c>
      <c r="E84" s="59" t="s">
        <v>309</v>
      </c>
      <c r="F84" s="59" t="s">
        <v>584</v>
      </c>
    </row>
    <row r="85" spans="1:6" x14ac:dyDescent="0.25">
      <c r="A85" s="47">
        <v>82</v>
      </c>
      <c r="B85" s="62" t="s">
        <v>311</v>
      </c>
      <c r="C85" s="74">
        <v>0</v>
      </c>
      <c r="D85" s="74">
        <v>0</v>
      </c>
      <c r="E85" s="59" t="s">
        <v>309</v>
      </c>
      <c r="F85" s="59" t="s">
        <v>584</v>
      </c>
    </row>
    <row r="86" spans="1:6" x14ac:dyDescent="0.25">
      <c r="A86" s="47">
        <v>83</v>
      </c>
      <c r="B86" s="62" t="s">
        <v>311</v>
      </c>
      <c r="C86" s="74">
        <v>0</v>
      </c>
      <c r="D86" s="74">
        <v>0</v>
      </c>
      <c r="E86" s="59" t="s">
        <v>309</v>
      </c>
      <c r="F86" s="59" t="s">
        <v>584</v>
      </c>
    </row>
    <row r="87" spans="1:6" x14ac:dyDescent="0.25">
      <c r="A87" s="47">
        <v>84</v>
      </c>
      <c r="B87" s="62" t="s">
        <v>311</v>
      </c>
      <c r="C87" s="74">
        <v>0</v>
      </c>
      <c r="D87" s="74">
        <v>0</v>
      </c>
      <c r="E87" s="59" t="s">
        <v>309</v>
      </c>
      <c r="F87" s="59" t="s">
        <v>584</v>
      </c>
    </row>
    <row r="88" spans="1:6" x14ac:dyDescent="0.25">
      <c r="A88" s="47">
        <v>85</v>
      </c>
      <c r="B88" s="62" t="s">
        <v>311</v>
      </c>
      <c r="C88" s="74">
        <v>0</v>
      </c>
      <c r="D88" s="74">
        <v>0</v>
      </c>
      <c r="E88" s="59" t="s">
        <v>309</v>
      </c>
      <c r="F88" s="59" t="s">
        <v>584</v>
      </c>
    </row>
    <row r="89" spans="1:6" x14ac:dyDescent="0.25">
      <c r="A89" s="47">
        <v>86</v>
      </c>
      <c r="B89" s="62" t="s">
        <v>311</v>
      </c>
      <c r="C89" s="74">
        <v>0</v>
      </c>
      <c r="D89" s="74">
        <v>0</v>
      </c>
      <c r="E89" s="59" t="s">
        <v>309</v>
      </c>
      <c r="F89" s="59" t="s">
        <v>584</v>
      </c>
    </row>
    <row r="90" spans="1:6" x14ac:dyDescent="0.25">
      <c r="A90" s="47">
        <v>87</v>
      </c>
      <c r="B90" s="62" t="s">
        <v>311</v>
      </c>
      <c r="C90" s="74">
        <v>0</v>
      </c>
      <c r="D90" s="74">
        <v>0</v>
      </c>
      <c r="E90" s="59" t="s">
        <v>309</v>
      </c>
      <c r="F90" s="59" t="s">
        <v>584</v>
      </c>
    </row>
    <row r="91" spans="1:6" x14ac:dyDescent="0.25">
      <c r="A91" s="47">
        <v>88</v>
      </c>
      <c r="B91" s="62" t="s">
        <v>311</v>
      </c>
      <c r="C91" s="74">
        <v>0</v>
      </c>
      <c r="D91" s="74">
        <v>0</v>
      </c>
      <c r="E91" s="59" t="s">
        <v>309</v>
      </c>
      <c r="F91" s="59" t="s">
        <v>584</v>
      </c>
    </row>
    <row r="92" spans="1:6" x14ac:dyDescent="0.25">
      <c r="A92" s="47">
        <v>89</v>
      </c>
      <c r="B92" s="62" t="s">
        <v>311</v>
      </c>
      <c r="C92" s="74">
        <v>0</v>
      </c>
      <c r="D92" s="74">
        <v>0</v>
      </c>
      <c r="E92" s="59" t="s">
        <v>309</v>
      </c>
      <c r="F92" s="59" t="s">
        <v>584</v>
      </c>
    </row>
    <row r="93" spans="1:6" x14ac:dyDescent="0.25">
      <c r="A93" s="47">
        <v>90</v>
      </c>
      <c r="B93" s="62" t="s">
        <v>311</v>
      </c>
      <c r="C93" s="74">
        <v>0</v>
      </c>
      <c r="D93" s="74">
        <v>0</v>
      </c>
      <c r="E93" s="59" t="s">
        <v>309</v>
      </c>
      <c r="F93" s="59" t="s">
        <v>584</v>
      </c>
    </row>
    <row r="94" spans="1:6" x14ac:dyDescent="0.25">
      <c r="A94" s="47">
        <v>91</v>
      </c>
      <c r="B94" s="62" t="s">
        <v>311</v>
      </c>
      <c r="C94" s="74">
        <v>0</v>
      </c>
      <c r="D94" s="74">
        <v>0</v>
      </c>
      <c r="E94" s="59" t="s">
        <v>309</v>
      </c>
      <c r="F94" s="59" t="s">
        <v>584</v>
      </c>
    </row>
    <row r="95" spans="1:6" x14ac:dyDescent="0.25">
      <c r="A95" s="47">
        <v>92</v>
      </c>
      <c r="B95" s="62" t="s">
        <v>311</v>
      </c>
      <c r="C95" s="74">
        <v>0</v>
      </c>
      <c r="D95" s="74">
        <v>0</v>
      </c>
      <c r="E95" s="59" t="s">
        <v>309</v>
      </c>
      <c r="F95" s="59" t="s">
        <v>584</v>
      </c>
    </row>
    <row r="96" spans="1:6" x14ac:dyDescent="0.25">
      <c r="A96" s="47">
        <v>93</v>
      </c>
      <c r="B96" s="62" t="s">
        <v>311</v>
      </c>
      <c r="C96" s="74">
        <v>0</v>
      </c>
      <c r="D96" s="74">
        <v>0</v>
      </c>
      <c r="E96" s="59" t="s">
        <v>309</v>
      </c>
      <c r="F96" s="59" t="s">
        <v>584</v>
      </c>
    </row>
    <row r="97" spans="1:6" x14ac:dyDescent="0.25">
      <c r="A97" s="47">
        <v>94</v>
      </c>
      <c r="B97" s="62" t="s">
        <v>311</v>
      </c>
      <c r="C97" s="74">
        <v>0</v>
      </c>
      <c r="D97" s="74">
        <v>0</v>
      </c>
      <c r="E97" s="59" t="s">
        <v>309</v>
      </c>
      <c r="F97" s="59" t="s">
        <v>584</v>
      </c>
    </row>
    <row r="98" spans="1:6" x14ac:dyDescent="0.25">
      <c r="A98" s="47">
        <v>95</v>
      </c>
      <c r="B98" s="62" t="s">
        <v>311</v>
      </c>
      <c r="C98" s="74">
        <v>0</v>
      </c>
      <c r="D98" s="74">
        <v>0</v>
      </c>
      <c r="E98" s="59" t="s">
        <v>309</v>
      </c>
      <c r="F98" s="59" t="s">
        <v>584</v>
      </c>
    </row>
    <row r="99" spans="1:6" x14ac:dyDescent="0.25">
      <c r="A99" s="47">
        <v>96</v>
      </c>
      <c r="B99" s="62" t="s">
        <v>311</v>
      </c>
      <c r="C99" s="74">
        <v>0</v>
      </c>
      <c r="D99" s="74">
        <v>0</v>
      </c>
      <c r="E99" s="59" t="s">
        <v>309</v>
      </c>
      <c r="F99" s="59" t="s">
        <v>584</v>
      </c>
    </row>
    <row r="100" spans="1:6" x14ac:dyDescent="0.25">
      <c r="A100" s="47">
        <v>97</v>
      </c>
      <c r="B100" s="62" t="s">
        <v>311</v>
      </c>
      <c r="C100" s="74">
        <v>0</v>
      </c>
      <c r="D100" s="74">
        <v>0</v>
      </c>
      <c r="E100" s="59" t="s">
        <v>309</v>
      </c>
      <c r="F100" s="59" t="s">
        <v>584</v>
      </c>
    </row>
    <row r="101" spans="1:6" x14ac:dyDescent="0.25">
      <c r="A101" s="47">
        <v>98</v>
      </c>
      <c r="B101" s="62" t="s">
        <v>311</v>
      </c>
      <c r="C101" s="74">
        <v>0</v>
      </c>
      <c r="D101" s="74">
        <v>0</v>
      </c>
      <c r="E101" s="59" t="s">
        <v>309</v>
      </c>
      <c r="F101" s="59" t="s">
        <v>584</v>
      </c>
    </row>
    <row r="102" spans="1:6" x14ac:dyDescent="0.25">
      <c r="A102" s="47">
        <v>99</v>
      </c>
      <c r="B102" s="62" t="s">
        <v>311</v>
      </c>
      <c r="C102" s="74">
        <v>0</v>
      </c>
      <c r="D102" s="74">
        <v>0</v>
      </c>
      <c r="E102" s="59" t="s">
        <v>309</v>
      </c>
      <c r="F102" s="59" t="s">
        <v>584</v>
      </c>
    </row>
    <row r="103" spans="1:6" x14ac:dyDescent="0.25">
      <c r="A103" s="47">
        <v>100</v>
      </c>
      <c r="B103" s="62" t="s">
        <v>311</v>
      </c>
      <c r="C103" s="74">
        <v>0</v>
      </c>
      <c r="D103" s="74">
        <v>0</v>
      </c>
      <c r="E103" s="59" t="s">
        <v>309</v>
      </c>
      <c r="F103" s="59" t="s">
        <v>584</v>
      </c>
    </row>
    <row r="104" spans="1:6" x14ac:dyDescent="0.25">
      <c r="A104" s="47">
        <v>101</v>
      </c>
      <c r="B104" s="62" t="s">
        <v>311</v>
      </c>
      <c r="C104" s="74">
        <v>0</v>
      </c>
      <c r="D104" s="74">
        <v>0</v>
      </c>
      <c r="E104" s="59" t="s">
        <v>309</v>
      </c>
      <c r="F104" s="59" t="s">
        <v>584</v>
      </c>
    </row>
    <row r="105" spans="1:6" x14ac:dyDescent="0.25">
      <c r="A105" s="47">
        <v>102</v>
      </c>
      <c r="B105" s="62" t="s">
        <v>311</v>
      </c>
      <c r="C105" s="74">
        <v>0</v>
      </c>
      <c r="D105" s="74">
        <v>0</v>
      </c>
      <c r="E105" s="59" t="s">
        <v>309</v>
      </c>
      <c r="F105" s="59" t="s">
        <v>584</v>
      </c>
    </row>
    <row r="106" spans="1:6" x14ac:dyDescent="0.25">
      <c r="A106" s="47">
        <v>103</v>
      </c>
      <c r="B106" s="62" t="s">
        <v>311</v>
      </c>
      <c r="C106" s="74">
        <v>0</v>
      </c>
      <c r="D106" s="74">
        <v>0</v>
      </c>
      <c r="E106" s="59" t="s">
        <v>309</v>
      </c>
      <c r="F106" s="59" t="s">
        <v>584</v>
      </c>
    </row>
    <row r="107" spans="1:6" x14ac:dyDescent="0.25">
      <c r="A107" s="47">
        <v>104</v>
      </c>
      <c r="B107" s="62" t="s">
        <v>311</v>
      </c>
      <c r="C107" s="74">
        <v>0</v>
      </c>
      <c r="D107" s="74">
        <v>0</v>
      </c>
      <c r="E107" s="59" t="s">
        <v>309</v>
      </c>
      <c r="F107" s="59" t="s">
        <v>584</v>
      </c>
    </row>
    <row r="108" spans="1:6" x14ac:dyDescent="0.25">
      <c r="A108" s="47">
        <v>105</v>
      </c>
      <c r="B108" s="62" t="s">
        <v>311</v>
      </c>
      <c r="C108" s="74">
        <v>0</v>
      </c>
      <c r="D108" s="74">
        <v>0</v>
      </c>
      <c r="E108" s="59" t="s">
        <v>309</v>
      </c>
      <c r="F108" s="59" t="s">
        <v>584</v>
      </c>
    </row>
    <row r="109" spans="1:6" x14ac:dyDescent="0.25">
      <c r="A109" s="47">
        <v>106</v>
      </c>
      <c r="B109" s="62" t="s">
        <v>311</v>
      </c>
      <c r="C109" s="74">
        <v>0</v>
      </c>
      <c r="D109" s="74">
        <v>0</v>
      </c>
      <c r="E109" s="59" t="s">
        <v>309</v>
      </c>
      <c r="F109" s="59" t="s">
        <v>584</v>
      </c>
    </row>
    <row r="110" spans="1:6" x14ac:dyDescent="0.25">
      <c r="A110" s="47">
        <v>107</v>
      </c>
      <c r="B110" s="62" t="s">
        <v>311</v>
      </c>
      <c r="C110" s="74">
        <v>0</v>
      </c>
      <c r="D110" s="74">
        <v>0</v>
      </c>
      <c r="E110" s="59" t="s">
        <v>309</v>
      </c>
      <c r="F110" s="59" t="s">
        <v>584</v>
      </c>
    </row>
    <row r="111" spans="1:6" x14ac:dyDescent="0.25">
      <c r="A111" s="47">
        <v>108</v>
      </c>
      <c r="B111" s="62" t="s">
        <v>311</v>
      </c>
      <c r="C111" s="74">
        <v>0</v>
      </c>
      <c r="D111" s="74">
        <v>0</v>
      </c>
      <c r="E111" s="59" t="s">
        <v>309</v>
      </c>
      <c r="F111" s="59" t="s">
        <v>584</v>
      </c>
    </row>
    <row r="112" spans="1:6" x14ac:dyDescent="0.25">
      <c r="A112" s="47">
        <v>109</v>
      </c>
      <c r="B112" s="62" t="s">
        <v>311</v>
      </c>
      <c r="C112" s="74">
        <v>0</v>
      </c>
      <c r="D112" s="74">
        <v>0</v>
      </c>
      <c r="E112" s="59" t="s">
        <v>309</v>
      </c>
      <c r="F112" s="59" t="s">
        <v>584</v>
      </c>
    </row>
    <row r="113" spans="1:6" x14ac:dyDescent="0.25">
      <c r="A113" s="47">
        <v>110</v>
      </c>
      <c r="B113" s="62" t="s">
        <v>311</v>
      </c>
      <c r="C113" s="74">
        <v>0</v>
      </c>
      <c r="D113" s="74">
        <v>0</v>
      </c>
      <c r="E113" s="59" t="s">
        <v>309</v>
      </c>
      <c r="F113" s="59" t="s">
        <v>584</v>
      </c>
    </row>
    <row r="114" spans="1:6" x14ac:dyDescent="0.25">
      <c r="A114" s="47">
        <v>111</v>
      </c>
      <c r="B114" s="62" t="s">
        <v>311</v>
      </c>
      <c r="C114" s="74">
        <v>0</v>
      </c>
      <c r="D114" s="74">
        <v>0</v>
      </c>
      <c r="E114" s="59" t="s">
        <v>309</v>
      </c>
      <c r="F114" s="59" t="s">
        <v>584</v>
      </c>
    </row>
    <row r="115" spans="1:6" x14ac:dyDescent="0.25">
      <c r="A115" s="47">
        <v>112</v>
      </c>
      <c r="B115" s="62" t="s">
        <v>311</v>
      </c>
      <c r="C115" s="74">
        <v>0</v>
      </c>
      <c r="D115" s="74">
        <v>0</v>
      </c>
      <c r="E115" s="59" t="s">
        <v>309</v>
      </c>
      <c r="F115" s="59" t="s">
        <v>584</v>
      </c>
    </row>
    <row r="116" spans="1:6" x14ac:dyDescent="0.25">
      <c r="A116" s="47">
        <v>113</v>
      </c>
      <c r="B116" s="62" t="s">
        <v>311</v>
      </c>
      <c r="C116" s="74">
        <v>0</v>
      </c>
      <c r="D116" s="74">
        <v>0</v>
      </c>
      <c r="E116" s="59" t="s">
        <v>309</v>
      </c>
      <c r="F116" s="59" t="s">
        <v>584</v>
      </c>
    </row>
    <row r="117" spans="1:6" x14ac:dyDescent="0.25">
      <c r="A117" s="47">
        <v>114</v>
      </c>
      <c r="B117" s="62" t="s">
        <v>311</v>
      </c>
      <c r="C117" s="74">
        <v>0</v>
      </c>
      <c r="D117" s="74">
        <v>0</v>
      </c>
      <c r="E117" s="59" t="s">
        <v>309</v>
      </c>
      <c r="F117" s="59" t="s">
        <v>584</v>
      </c>
    </row>
    <row r="118" spans="1:6" x14ac:dyDescent="0.25">
      <c r="A118" s="47">
        <v>115</v>
      </c>
      <c r="B118" s="62" t="s">
        <v>311</v>
      </c>
      <c r="C118" s="74">
        <v>0</v>
      </c>
      <c r="D118" s="74">
        <v>0</v>
      </c>
      <c r="E118" s="59" t="s">
        <v>309</v>
      </c>
      <c r="F118" s="59" t="s">
        <v>584</v>
      </c>
    </row>
    <row r="119" spans="1:6" x14ac:dyDescent="0.25">
      <c r="A119" s="47">
        <v>116</v>
      </c>
      <c r="B119" s="62" t="s">
        <v>311</v>
      </c>
      <c r="C119" s="74">
        <v>0</v>
      </c>
      <c r="D119" s="74">
        <v>0</v>
      </c>
      <c r="E119" s="59" t="s">
        <v>309</v>
      </c>
      <c r="F119" s="59" t="s">
        <v>584</v>
      </c>
    </row>
    <row r="120" spans="1:6" x14ac:dyDescent="0.25">
      <c r="A120" s="47">
        <v>117</v>
      </c>
      <c r="B120" s="62" t="s">
        <v>311</v>
      </c>
      <c r="C120" s="74">
        <v>0</v>
      </c>
      <c r="D120" s="74">
        <v>0</v>
      </c>
      <c r="E120" s="59" t="s">
        <v>309</v>
      </c>
      <c r="F120" s="59" t="s">
        <v>584</v>
      </c>
    </row>
    <row r="121" spans="1:6" x14ac:dyDescent="0.25">
      <c r="A121" s="47">
        <v>118</v>
      </c>
      <c r="B121" s="62" t="s">
        <v>311</v>
      </c>
      <c r="C121" s="74">
        <v>0</v>
      </c>
      <c r="D121" s="74">
        <v>0</v>
      </c>
      <c r="E121" s="59" t="s">
        <v>309</v>
      </c>
      <c r="F121" s="59" t="s">
        <v>584</v>
      </c>
    </row>
    <row r="122" spans="1:6" x14ac:dyDescent="0.25">
      <c r="A122" s="47">
        <v>119</v>
      </c>
      <c r="B122" s="62" t="s">
        <v>311</v>
      </c>
      <c r="C122" s="74">
        <v>0</v>
      </c>
      <c r="D122" s="74">
        <v>0</v>
      </c>
      <c r="E122" s="59" t="s">
        <v>309</v>
      </c>
      <c r="F122" s="59" t="s">
        <v>584</v>
      </c>
    </row>
    <row r="123" spans="1:6" x14ac:dyDescent="0.25">
      <c r="A123" s="47">
        <v>120</v>
      </c>
      <c r="B123" s="62" t="s">
        <v>311</v>
      </c>
      <c r="C123" s="74">
        <v>0</v>
      </c>
      <c r="D123" s="74">
        <v>0</v>
      </c>
      <c r="E123" s="59" t="s">
        <v>309</v>
      </c>
      <c r="F123" s="59" t="s">
        <v>584</v>
      </c>
    </row>
    <row r="124" spans="1:6" x14ac:dyDescent="0.25">
      <c r="A124" s="47">
        <v>121</v>
      </c>
      <c r="B124" s="62" t="s">
        <v>311</v>
      </c>
      <c r="C124" s="74">
        <v>0</v>
      </c>
      <c r="D124" s="74">
        <v>0</v>
      </c>
      <c r="E124" s="59" t="s">
        <v>309</v>
      </c>
      <c r="F124" s="59" t="s">
        <v>584</v>
      </c>
    </row>
    <row r="125" spans="1:6" x14ac:dyDescent="0.25">
      <c r="A125" s="47">
        <v>122</v>
      </c>
      <c r="B125" s="62" t="s">
        <v>311</v>
      </c>
      <c r="C125" s="74">
        <v>0</v>
      </c>
      <c r="D125" s="74">
        <v>0</v>
      </c>
      <c r="E125" s="59" t="s">
        <v>309</v>
      </c>
      <c r="F125" s="59" t="s">
        <v>584</v>
      </c>
    </row>
    <row r="126" spans="1:6" x14ac:dyDescent="0.25">
      <c r="A126" s="47">
        <v>123</v>
      </c>
      <c r="B126" s="62" t="s">
        <v>311</v>
      </c>
      <c r="C126" s="74">
        <v>0</v>
      </c>
      <c r="D126" s="74">
        <v>0</v>
      </c>
      <c r="E126" s="59" t="s">
        <v>309</v>
      </c>
      <c r="F126" s="59" t="s">
        <v>584</v>
      </c>
    </row>
    <row r="127" spans="1:6" x14ac:dyDescent="0.25">
      <c r="A127" s="47">
        <v>124</v>
      </c>
      <c r="B127" s="62" t="s">
        <v>311</v>
      </c>
      <c r="C127" s="74">
        <v>0</v>
      </c>
      <c r="D127" s="74">
        <v>0</v>
      </c>
      <c r="E127" s="59" t="s">
        <v>309</v>
      </c>
      <c r="F127" s="59" t="s">
        <v>584</v>
      </c>
    </row>
    <row r="128" spans="1:6" x14ac:dyDescent="0.25">
      <c r="A128" s="47">
        <v>125</v>
      </c>
      <c r="B128" s="62" t="s">
        <v>311</v>
      </c>
      <c r="C128" s="74">
        <v>0</v>
      </c>
      <c r="D128" s="74">
        <v>0</v>
      </c>
      <c r="E128" s="59" t="s">
        <v>309</v>
      </c>
      <c r="F128" s="59" t="s">
        <v>584</v>
      </c>
    </row>
    <row r="129" spans="1:6" x14ac:dyDescent="0.25">
      <c r="A129" s="47">
        <v>126</v>
      </c>
      <c r="B129" s="62" t="s">
        <v>311</v>
      </c>
      <c r="C129" s="74">
        <v>0</v>
      </c>
      <c r="D129" s="74">
        <v>0</v>
      </c>
      <c r="E129" s="59" t="s">
        <v>309</v>
      </c>
      <c r="F129" s="59" t="s">
        <v>584</v>
      </c>
    </row>
    <row r="130" spans="1:6" x14ac:dyDescent="0.25">
      <c r="A130" s="47">
        <v>127</v>
      </c>
      <c r="B130" s="62" t="s">
        <v>311</v>
      </c>
      <c r="C130" s="74">
        <v>0</v>
      </c>
      <c r="D130" s="74">
        <v>0</v>
      </c>
      <c r="E130" s="59" t="s">
        <v>309</v>
      </c>
      <c r="F130" s="59" t="s">
        <v>584</v>
      </c>
    </row>
    <row r="131" spans="1:6" x14ac:dyDescent="0.25">
      <c r="A131" s="47">
        <v>128</v>
      </c>
      <c r="B131" s="62" t="s">
        <v>311</v>
      </c>
      <c r="C131" s="74">
        <v>0</v>
      </c>
      <c r="D131" s="74">
        <v>0</v>
      </c>
      <c r="E131" s="59" t="s">
        <v>309</v>
      </c>
      <c r="F131" s="59" t="s">
        <v>584</v>
      </c>
    </row>
    <row r="132" spans="1:6" x14ac:dyDescent="0.25">
      <c r="A132" s="47">
        <v>129</v>
      </c>
      <c r="B132" s="62" t="s">
        <v>311</v>
      </c>
      <c r="C132" s="74">
        <v>0</v>
      </c>
      <c r="D132" s="74">
        <v>0</v>
      </c>
      <c r="E132" s="59" t="s">
        <v>309</v>
      </c>
      <c r="F132" s="59" t="s">
        <v>584</v>
      </c>
    </row>
    <row r="133" spans="1:6" x14ac:dyDescent="0.25">
      <c r="A133" s="47">
        <v>130</v>
      </c>
      <c r="B133" s="62" t="s">
        <v>311</v>
      </c>
      <c r="C133" s="74">
        <v>0</v>
      </c>
      <c r="D133" s="74">
        <v>0</v>
      </c>
      <c r="E133" s="59" t="s">
        <v>309</v>
      </c>
      <c r="F133" s="59" t="s">
        <v>584</v>
      </c>
    </row>
    <row r="134" spans="1:6" x14ac:dyDescent="0.25">
      <c r="A134" s="47">
        <v>131</v>
      </c>
      <c r="B134" s="62" t="s">
        <v>311</v>
      </c>
      <c r="C134" s="74">
        <v>0</v>
      </c>
      <c r="D134" s="74">
        <v>0</v>
      </c>
      <c r="E134" s="59" t="s">
        <v>309</v>
      </c>
      <c r="F134" s="59" t="s">
        <v>584</v>
      </c>
    </row>
    <row r="135" spans="1:6" x14ac:dyDescent="0.25">
      <c r="A135" s="47">
        <v>132</v>
      </c>
      <c r="B135" s="62" t="s">
        <v>311</v>
      </c>
      <c r="C135" s="74">
        <v>0</v>
      </c>
      <c r="D135" s="74">
        <v>0</v>
      </c>
      <c r="E135" s="59" t="s">
        <v>309</v>
      </c>
      <c r="F135" s="59" t="s">
        <v>584</v>
      </c>
    </row>
    <row r="136" spans="1:6" x14ac:dyDescent="0.25">
      <c r="A136" s="47">
        <v>133</v>
      </c>
      <c r="B136" s="62" t="s">
        <v>311</v>
      </c>
      <c r="C136" s="74">
        <v>0</v>
      </c>
      <c r="D136" s="74">
        <v>0</v>
      </c>
      <c r="E136" s="59" t="s">
        <v>309</v>
      </c>
      <c r="F136" s="59" t="s">
        <v>584</v>
      </c>
    </row>
    <row r="137" spans="1:6" x14ac:dyDescent="0.25">
      <c r="A137" s="47">
        <v>134</v>
      </c>
      <c r="B137" s="62" t="s">
        <v>311</v>
      </c>
      <c r="C137" s="74">
        <v>0</v>
      </c>
      <c r="D137" s="74">
        <v>0</v>
      </c>
      <c r="E137" s="59" t="s">
        <v>309</v>
      </c>
      <c r="F137" s="59" t="s">
        <v>584</v>
      </c>
    </row>
    <row r="138" spans="1:6" x14ac:dyDescent="0.25">
      <c r="A138" s="47">
        <v>135</v>
      </c>
      <c r="B138" s="62" t="s">
        <v>311</v>
      </c>
      <c r="C138" s="74">
        <v>0</v>
      </c>
      <c r="D138" s="74">
        <v>0</v>
      </c>
      <c r="E138" s="59" t="s">
        <v>309</v>
      </c>
      <c r="F138" s="59" t="s">
        <v>584</v>
      </c>
    </row>
    <row r="139" spans="1:6" x14ac:dyDescent="0.25">
      <c r="A139" s="47">
        <v>136</v>
      </c>
      <c r="B139" s="62" t="s">
        <v>311</v>
      </c>
      <c r="C139" s="74">
        <v>0</v>
      </c>
      <c r="D139" s="74">
        <v>0</v>
      </c>
      <c r="E139" s="59" t="s">
        <v>309</v>
      </c>
      <c r="F139" s="59" t="s">
        <v>584</v>
      </c>
    </row>
    <row r="140" spans="1:6" x14ac:dyDescent="0.25">
      <c r="A140" s="47">
        <v>137</v>
      </c>
      <c r="B140" s="62" t="s">
        <v>311</v>
      </c>
      <c r="C140" s="74">
        <v>0</v>
      </c>
      <c r="D140" s="74">
        <v>0</v>
      </c>
      <c r="E140" s="59" t="s">
        <v>309</v>
      </c>
      <c r="F140" s="59" t="s">
        <v>584</v>
      </c>
    </row>
    <row r="141" spans="1:6" x14ac:dyDescent="0.25">
      <c r="A141" s="47">
        <v>138</v>
      </c>
      <c r="B141" s="62" t="s">
        <v>311</v>
      </c>
      <c r="C141" s="74">
        <v>0</v>
      </c>
      <c r="D141" s="74">
        <v>0</v>
      </c>
      <c r="E141" s="59" t="s">
        <v>309</v>
      </c>
      <c r="F141" s="59" t="s">
        <v>584</v>
      </c>
    </row>
    <row r="142" spans="1:6" x14ac:dyDescent="0.25">
      <c r="A142" s="47">
        <v>139</v>
      </c>
      <c r="B142" s="62" t="s">
        <v>311</v>
      </c>
      <c r="C142" s="74">
        <v>0</v>
      </c>
      <c r="D142" s="74">
        <v>0</v>
      </c>
      <c r="E142" s="59" t="s">
        <v>309</v>
      </c>
      <c r="F142" s="59" t="s">
        <v>584</v>
      </c>
    </row>
    <row r="143" spans="1:6" x14ac:dyDescent="0.25">
      <c r="A143" s="47">
        <v>140</v>
      </c>
      <c r="B143" s="62" t="s">
        <v>311</v>
      </c>
      <c r="C143" s="74">
        <v>0</v>
      </c>
      <c r="D143" s="74">
        <v>0</v>
      </c>
      <c r="E143" s="59" t="s">
        <v>309</v>
      </c>
      <c r="F143" s="59" t="s">
        <v>584</v>
      </c>
    </row>
    <row r="144" spans="1:6" x14ac:dyDescent="0.25">
      <c r="A144" s="47">
        <v>141</v>
      </c>
      <c r="B144" s="62" t="s">
        <v>311</v>
      </c>
      <c r="C144" s="74">
        <v>0</v>
      </c>
      <c r="D144" s="74">
        <v>0</v>
      </c>
      <c r="E144" s="59" t="s">
        <v>309</v>
      </c>
      <c r="F144" s="59" t="s">
        <v>584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4"/>
  <sheetViews>
    <sheetView topLeftCell="A144" workbookViewId="0">
      <selection activeCell="A145" sqref="A145:XFD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4"/>
  <sheetViews>
    <sheetView topLeftCell="A135" workbookViewId="0">
      <selection activeCell="A145" sqref="A145:XFD14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8"/>
  <sheetViews>
    <sheetView topLeftCell="A127" workbookViewId="0">
      <selection activeCell="A145" sqref="A145:XFD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 s="11"/>
      <c r="B145" s="11"/>
      <c r="C145" s="11"/>
      <c r="D145" s="11"/>
      <c r="E145" s="11"/>
      <c r="F145" s="11"/>
    </row>
    <row r="146" spans="1:6" x14ac:dyDescent="0.25">
      <c r="A146" s="11"/>
      <c r="B146" s="11"/>
      <c r="C146" s="11"/>
      <c r="D146" s="11"/>
      <c r="E146" s="11"/>
      <c r="F146" s="11"/>
    </row>
    <row r="147" spans="1:6" x14ac:dyDescent="0.25">
      <c r="A147" s="11"/>
      <c r="B147" s="11"/>
      <c r="C147" s="11"/>
      <c r="D147" s="11"/>
      <c r="E147" s="11"/>
      <c r="F147" s="1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4"/>
  <sheetViews>
    <sheetView topLeftCell="A132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4"/>
  <sheetViews>
    <sheetView topLeftCell="A3" workbookViewId="0">
      <selection activeCell="B24" sqref="A1:F14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311</v>
      </c>
      <c r="C4" s="74">
        <v>0</v>
      </c>
      <c r="D4" s="74">
        <v>0</v>
      </c>
      <c r="E4" s="24" t="s">
        <v>583</v>
      </c>
      <c r="F4" s="24" t="s">
        <v>594</v>
      </c>
    </row>
    <row r="5" spans="1:6" x14ac:dyDescent="0.25">
      <c r="A5" s="47">
        <v>2</v>
      </c>
      <c r="B5" s="62" t="s">
        <v>311</v>
      </c>
      <c r="C5" s="74">
        <v>0</v>
      </c>
      <c r="D5" s="74">
        <v>0</v>
      </c>
      <c r="E5" s="24" t="s">
        <v>583</v>
      </c>
      <c r="F5" s="24" t="s">
        <v>594</v>
      </c>
    </row>
    <row r="6" spans="1:6" x14ac:dyDescent="0.25">
      <c r="A6" s="63">
        <v>3</v>
      </c>
      <c r="B6" s="62" t="s">
        <v>311</v>
      </c>
      <c r="C6" s="74">
        <v>0</v>
      </c>
      <c r="D6" s="74">
        <v>0</v>
      </c>
      <c r="E6" s="60" t="s">
        <v>583</v>
      </c>
      <c r="F6" s="60" t="s">
        <v>594</v>
      </c>
    </row>
    <row r="7" spans="1:6" x14ac:dyDescent="0.25">
      <c r="A7" s="63">
        <v>4</v>
      </c>
      <c r="B7" s="62" t="s">
        <v>311</v>
      </c>
      <c r="C7" s="74">
        <v>0</v>
      </c>
      <c r="D7" s="74">
        <v>0</v>
      </c>
      <c r="E7" s="60" t="s">
        <v>583</v>
      </c>
      <c r="F7" s="60" t="s">
        <v>594</v>
      </c>
    </row>
    <row r="8" spans="1:6" x14ac:dyDescent="0.25">
      <c r="A8" s="63">
        <v>5</v>
      </c>
      <c r="B8" s="62" t="s">
        <v>311</v>
      </c>
      <c r="C8" s="74">
        <v>0</v>
      </c>
      <c r="D8" s="74">
        <v>0</v>
      </c>
      <c r="E8" s="60" t="s">
        <v>583</v>
      </c>
      <c r="F8" s="60" t="s">
        <v>594</v>
      </c>
    </row>
    <row r="9" spans="1:6" x14ac:dyDescent="0.25">
      <c r="A9" s="63">
        <v>6</v>
      </c>
      <c r="B9" s="62" t="s">
        <v>311</v>
      </c>
      <c r="C9" s="74">
        <v>0</v>
      </c>
      <c r="D9" s="74">
        <v>0</v>
      </c>
      <c r="E9" s="60" t="s">
        <v>583</v>
      </c>
      <c r="F9" s="60" t="s">
        <v>594</v>
      </c>
    </row>
    <row r="10" spans="1:6" x14ac:dyDescent="0.25">
      <c r="A10" s="63">
        <v>7</v>
      </c>
      <c r="B10" s="62" t="s">
        <v>311</v>
      </c>
      <c r="C10" s="74">
        <v>0</v>
      </c>
      <c r="D10" s="74">
        <v>0</v>
      </c>
      <c r="E10" s="60" t="s">
        <v>583</v>
      </c>
      <c r="F10" s="60" t="s">
        <v>594</v>
      </c>
    </row>
    <row r="11" spans="1:6" x14ac:dyDescent="0.25">
      <c r="A11" s="63">
        <v>8</v>
      </c>
      <c r="B11" s="62" t="s">
        <v>311</v>
      </c>
      <c r="C11" s="74">
        <v>0</v>
      </c>
      <c r="D11" s="74">
        <v>0</v>
      </c>
      <c r="E11" s="60" t="s">
        <v>583</v>
      </c>
      <c r="F11" s="60" t="s">
        <v>594</v>
      </c>
    </row>
    <row r="12" spans="1:6" x14ac:dyDescent="0.25">
      <c r="A12" s="63">
        <v>9</v>
      </c>
      <c r="B12" s="62" t="s">
        <v>595</v>
      </c>
      <c r="C12" s="61">
        <v>7828.87</v>
      </c>
      <c r="D12" s="61">
        <v>3131.55</v>
      </c>
      <c r="E12" s="60" t="s">
        <v>583</v>
      </c>
      <c r="F12" s="60" t="s">
        <v>594</v>
      </c>
    </row>
    <row r="13" spans="1:6" x14ac:dyDescent="0.25">
      <c r="A13" s="63">
        <v>10</v>
      </c>
      <c r="B13" s="63" t="s">
        <v>595</v>
      </c>
      <c r="C13" s="61">
        <v>1281.03</v>
      </c>
      <c r="D13" s="61">
        <v>512.41</v>
      </c>
      <c r="E13" s="60" t="s">
        <v>583</v>
      </c>
      <c r="F13" s="60" t="s">
        <v>594</v>
      </c>
    </row>
    <row r="14" spans="1:6" x14ac:dyDescent="0.25">
      <c r="A14" s="63">
        <v>11</v>
      </c>
      <c r="B14" s="63" t="s">
        <v>595</v>
      </c>
      <c r="C14" s="61">
        <v>2209.37</v>
      </c>
      <c r="D14" s="61">
        <v>883.75</v>
      </c>
      <c r="E14" s="60" t="s">
        <v>583</v>
      </c>
      <c r="F14" s="60" t="s">
        <v>594</v>
      </c>
    </row>
    <row r="15" spans="1:6" x14ac:dyDescent="0.25">
      <c r="A15" s="63">
        <v>12</v>
      </c>
      <c r="B15" s="63" t="s">
        <v>595</v>
      </c>
      <c r="C15" s="61">
        <v>2905.21</v>
      </c>
      <c r="D15" s="61">
        <v>1162.08</v>
      </c>
      <c r="E15" s="60" t="s">
        <v>583</v>
      </c>
      <c r="F15" s="60" t="s">
        <v>594</v>
      </c>
    </row>
    <row r="16" spans="1:6" x14ac:dyDescent="0.25">
      <c r="A16" s="63">
        <v>13</v>
      </c>
      <c r="B16" s="63" t="s">
        <v>595</v>
      </c>
      <c r="C16" s="61">
        <v>6240.92</v>
      </c>
      <c r="D16" s="61">
        <v>2496.37</v>
      </c>
      <c r="E16" s="60" t="s">
        <v>583</v>
      </c>
      <c r="F16" s="60" t="s">
        <v>594</v>
      </c>
    </row>
    <row r="17" spans="1:6" x14ac:dyDescent="0.25">
      <c r="A17" s="63">
        <v>14</v>
      </c>
      <c r="B17" s="63" t="s">
        <v>595</v>
      </c>
      <c r="C17" s="61">
        <v>2905.21</v>
      </c>
      <c r="D17" s="61">
        <v>1162.08</v>
      </c>
      <c r="E17" s="60" t="s">
        <v>583</v>
      </c>
      <c r="F17" s="60" t="s">
        <v>594</v>
      </c>
    </row>
    <row r="18" spans="1:6" x14ac:dyDescent="0.25">
      <c r="A18" s="63">
        <v>15</v>
      </c>
      <c r="B18" s="63" t="s">
        <v>595</v>
      </c>
      <c r="C18" s="61">
        <v>2059.7600000000002</v>
      </c>
      <c r="D18" s="61">
        <v>823.9</v>
      </c>
      <c r="E18" s="60" t="s">
        <v>583</v>
      </c>
      <c r="F18" s="60" t="s">
        <v>594</v>
      </c>
    </row>
    <row r="19" spans="1:6" x14ac:dyDescent="0.25">
      <c r="A19" s="63">
        <v>16</v>
      </c>
      <c r="B19" s="63" t="s">
        <v>595</v>
      </c>
      <c r="C19" s="61">
        <v>1504.65</v>
      </c>
      <c r="D19" s="61">
        <v>601.86</v>
      </c>
      <c r="E19" s="60" t="s">
        <v>583</v>
      </c>
      <c r="F19" s="60" t="s">
        <v>594</v>
      </c>
    </row>
    <row r="20" spans="1:6" x14ac:dyDescent="0.25">
      <c r="A20" s="63">
        <v>17</v>
      </c>
      <c r="B20" s="63" t="s">
        <v>595</v>
      </c>
      <c r="C20" s="61">
        <v>7828.87</v>
      </c>
      <c r="D20" s="61">
        <v>3131.55</v>
      </c>
      <c r="E20" s="60" t="s">
        <v>583</v>
      </c>
      <c r="F20" s="60" t="s">
        <v>594</v>
      </c>
    </row>
    <row r="21" spans="1:6" x14ac:dyDescent="0.25">
      <c r="A21" s="63">
        <v>18</v>
      </c>
      <c r="B21" s="63" t="s">
        <v>595</v>
      </c>
      <c r="C21" s="61">
        <v>7828.87</v>
      </c>
      <c r="D21" s="61">
        <v>3131.55</v>
      </c>
      <c r="E21" s="60" t="s">
        <v>583</v>
      </c>
      <c r="F21" s="60" t="s">
        <v>594</v>
      </c>
    </row>
    <row r="22" spans="1:6" x14ac:dyDescent="0.25">
      <c r="A22" s="63">
        <v>19</v>
      </c>
      <c r="B22" s="63" t="s">
        <v>595</v>
      </c>
      <c r="C22" s="61">
        <v>7393.03</v>
      </c>
      <c r="D22" s="61">
        <v>2957.21</v>
      </c>
      <c r="E22" s="60" t="s">
        <v>583</v>
      </c>
      <c r="F22" s="60" t="s">
        <v>594</v>
      </c>
    </row>
    <row r="23" spans="1:6" x14ac:dyDescent="0.25">
      <c r="A23" s="63">
        <v>20</v>
      </c>
      <c r="B23" s="63" t="s">
        <v>595</v>
      </c>
      <c r="C23" s="61">
        <v>3010.1</v>
      </c>
      <c r="D23" s="61">
        <v>1204.04</v>
      </c>
      <c r="E23" s="60" t="s">
        <v>583</v>
      </c>
      <c r="F23" s="60" t="s">
        <v>594</v>
      </c>
    </row>
    <row r="24" spans="1:6" x14ac:dyDescent="0.25">
      <c r="A24" s="63">
        <v>21</v>
      </c>
      <c r="B24" s="64" t="s">
        <v>311</v>
      </c>
      <c r="C24" s="74">
        <v>0</v>
      </c>
      <c r="D24" s="74">
        <v>0</v>
      </c>
      <c r="E24" s="60" t="s">
        <v>583</v>
      </c>
      <c r="F24" s="60" t="s">
        <v>594</v>
      </c>
    </row>
    <row r="25" spans="1:6" x14ac:dyDescent="0.25">
      <c r="A25" s="63">
        <v>22</v>
      </c>
      <c r="B25" s="63" t="s">
        <v>595</v>
      </c>
      <c r="C25" s="61">
        <v>2134.56</v>
      </c>
      <c r="D25" s="61">
        <v>853.82</v>
      </c>
      <c r="E25" s="60" t="s">
        <v>583</v>
      </c>
      <c r="F25" s="60" t="s">
        <v>594</v>
      </c>
    </row>
    <row r="26" spans="1:6" x14ac:dyDescent="0.25">
      <c r="A26" s="63">
        <v>23</v>
      </c>
      <c r="B26" s="63" t="s">
        <v>595</v>
      </c>
      <c r="C26" s="61">
        <v>3708.22</v>
      </c>
      <c r="D26" s="61">
        <v>1483.29</v>
      </c>
      <c r="E26" s="60" t="s">
        <v>583</v>
      </c>
      <c r="F26" s="60" t="s">
        <v>594</v>
      </c>
    </row>
    <row r="27" spans="1:6" x14ac:dyDescent="0.25">
      <c r="A27" s="63">
        <v>24</v>
      </c>
      <c r="B27" s="63" t="s">
        <v>595</v>
      </c>
      <c r="C27" s="61">
        <v>1659.36</v>
      </c>
      <c r="D27" s="61">
        <v>663.74</v>
      </c>
      <c r="E27" s="60" t="s">
        <v>583</v>
      </c>
      <c r="F27" s="60" t="s">
        <v>594</v>
      </c>
    </row>
    <row r="28" spans="1:6" x14ac:dyDescent="0.25">
      <c r="A28" s="63">
        <v>25</v>
      </c>
      <c r="B28" s="63" t="s">
        <v>595</v>
      </c>
      <c r="C28" s="61">
        <v>6240.92</v>
      </c>
      <c r="D28" s="61">
        <v>2496.37</v>
      </c>
      <c r="E28" s="60" t="s">
        <v>583</v>
      </c>
      <c r="F28" s="60" t="s">
        <v>594</v>
      </c>
    </row>
    <row r="29" spans="1:6" x14ac:dyDescent="0.25">
      <c r="A29" s="63">
        <v>26</v>
      </c>
      <c r="B29" s="63" t="s">
        <v>595</v>
      </c>
      <c r="C29" s="61">
        <v>1696.77</v>
      </c>
      <c r="D29" s="61">
        <v>678.71</v>
      </c>
      <c r="E29" s="60" t="s">
        <v>583</v>
      </c>
      <c r="F29" s="60" t="s">
        <v>594</v>
      </c>
    </row>
    <row r="30" spans="1:6" x14ac:dyDescent="0.25">
      <c r="A30" s="63">
        <v>27</v>
      </c>
      <c r="B30" s="63" t="s">
        <v>595</v>
      </c>
      <c r="C30" s="61">
        <v>1659.36</v>
      </c>
      <c r="D30" s="61">
        <v>663.74</v>
      </c>
      <c r="E30" s="60" t="s">
        <v>583</v>
      </c>
      <c r="F30" s="60" t="s">
        <v>594</v>
      </c>
    </row>
    <row r="31" spans="1:6" x14ac:dyDescent="0.25">
      <c r="A31" s="63">
        <v>28</v>
      </c>
      <c r="B31" s="63" t="s">
        <v>595</v>
      </c>
      <c r="C31" s="61">
        <v>7828.87</v>
      </c>
      <c r="D31" s="61">
        <v>3131.55</v>
      </c>
      <c r="E31" s="60" t="s">
        <v>583</v>
      </c>
      <c r="F31" s="60" t="s">
        <v>594</v>
      </c>
    </row>
    <row r="32" spans="1:6" x14ac:dyDescent="0.25">
      <c r="A32" s="63">
        <v>29</v>
      </c>
      <c r="B32" s="63" t="s">
        <v>595</v>
      </c>
      <c r="C32" s="61">
        <v>1659.36</v>
      </c>
      <c r="D32" s="61">
        <v>663.74</v>
      </c>
      <c r="E32" s="60" t="s">
        <v>583</v>
      </c>
      <c r="F32" s="60" t="s">
        <v>594</v>
      </c>
    </row>
    <row r="33" spans="1:6" x14ac:dyDescent="0.25">
      <c r="A33" s="63">
        <v>30</v>
      </c>
      <c r="B33" s="63" t="s">
        <v>595</v>
      </c>
      <c r="C33" s="61">
        <v>2452.56</v>
      </c>
      <c r="D33" s="61">
        <v>981.02</v>
      </c>
      <c r="E33" s="60" t="s">
        <v>583</v>
      </c>
      <c r="F33" s="60" t="s">
        <v>594</v>
      </c>
    </row>
    <row r="34" spans="1:6" x14ac:dyDescent="0.25">
      <c r="A34" s="63">
        <v>31</v>
      </c>
      <c r="B34" s="63" t="s">
        <v>595</v>
      </c>
      <c r="C34" s="61">
        <v>2452.56</v>
      </c>
      <c r="D34" s="61">
        <v>981.02</v>
      </c>
      <c r="E34" s="60" t="s">
        <v>583</v>
      </c>
      <c r="F34" s="60" t="s">
        <v>594</v>
      </c>
    </row>
    <row r="35" spans="1:6" x14ac:dyDescent="0.25">
      <c r="A35" s="63">
        <v>32</v>
      </c>
      <c r="B35" s="63" t="s">
        <v>595</v>
      </c>
      <c r="C35" s="61">
        <v>1659.36</v>
      </c>
      <c r="D35" s="61">
        <v>663.74</v>
      </c>
      <c r="E35" s="60" t="s">
        <v>583</v>
      </c>
      <c r="F35" s="60" t="s">
        <v>594</v>
      </c>
    </row>
    <row r="36" spans="1:6" x14ac:dyDescent="0.25">
      <c r="A36" s="63">
        <v>33</v>
      </c>
      <c r="B36" s="63" t="s">
        <v>595</v>
      </c>
      <c r="C36" s="61">
        <v>3708.22</v>
      </c>
      <c r="D36" s="61">
        <v>1483.29</v>
      </c>
      <c r="E36" s="60" t="s">
        <v>583</v>
      </c>
      <c r="F36" s="60" t="s">
        <v>594</v>
      </c>
    </row>
    <row r="37" spans="1:6" x14ac:dyDescent="0.25">
      <c r="A37" s="63">
        <v>34</v>
      </c>
      <c r="B37" s="63" t="s">
        <v>595</v>
      </c>
      <c r="C37" s="61">
        <v>4622.58</v>
      </c>
      <c r="D37" s="61">
        <v>1849.03</v>
      </c>
      <c r="E37" s="60" t="s">
        <v>583</v>
      </c>
      <c r="F37" s="60" t="s">
        <v>594</v>
      </c>
    </row>
    <row r="38" spans="1:6" x14ac:dyDescent="0.25">
      <c r="A38" s="63">
        <v>35</v>
      </c>
      <c r="B38" s="63" t="s">
        <v>595</v>
      </c>
      <c r="C38" s="61">
        <v>1586.13</v>
      </c>
      <c r="D38" s="61">
        <v>634.45000000000005</v>
      </c>
      <c r="E38" s="60" t="s">
        <v>583</v>
      </c>
      <c r="F38" s="60" t="s">
        <v>594</v>
      </c>
    </row>
    <row r="39" spans="1:6" x14ac:dyDescent="0.25">
      <c r="A39" s="63">
        <v>36</v>
      </c>
      <c r="B39" s="63" t="s">
        <v>595</v>
      </c>
      <c r="C39" s="61">
        <v>1586.13</v>
      </c>
      <c r="D39" s="61">
        <v>634.45000000000005</v>
      </c>
      <c r="E39" s="60" t="s">
        <v>583</v>
      </c>
      <c r="F39" s="60" t="s">
        <v>594</v>
      </c>
    </row>
    <row r="40" spans="1:6" x14ac:dyDescent="0.25">
      <c r="A40" s="63">
        <v>37</v>
      </c>
      <c r="B40" s="63" t="s">
        <v>595</v>
      </c>
      <c r="C40" s="61">
        <v>7828.87</v>
      </c>
      <c r="D40" s="61">
        <v>1131.55</v>
      </c>
      <c r="E40" s="60" t="s">
        <v>583</v>
      </c>
      <c r="F40" s="60" t="s">
        <v>594</v>
      </c>
    </row>
    <row r="41" spans="1:6" x14ac:dyDescent="0.25">
      <c r="A41" s="63">
        <v>38</v>
      </c>
      <c r="B41" s="63" t="s">
        <v>595</v>
      </c>
      <c r="C41" s="61">
        <v>2905.21</v>
      </c>
      <c r="D41" s="61">
        <v>1162.06</v>
      </c>
      <c r="E41" s="60" t="s">
        <v>583</v>
      </c>
      <c r="F41" s="60" t="s">
        <v>594</v>
      </c>
    </row>
    <row r="42" spans="1:6" x14ac:dyDescent="0.25">
      <c r="A42" s="63">
        <v>39</v>
      </c>
      <c r="B42" s="63" t="s">
        <v>595</v>
      </c>
      <c r="C42" s="61">
        <v>2499.69</v>
      </c>
      <c r="D42" s="61">
        <v>999.88</v>
      </c>
      <c r="E42" s="60" t="s">
        <v>583</v>
      </c>
      <c r="F42" s="60" t="s">
        <v>594</v>
      </c>
    </row>
    <row r="43" spans="1:6" x14ac:dyDescent="0.25">
      <c r="A43" s="63">
        <v>40</v>
      </c>
      <c r="B43" s="63" t="s">
        <v>595</v>
      </c>
      <c r="C43" s="61">
        <v>1672.32</v>
      </c>
      <c r="D43" s="61">
        <v>668.93</v>
      </c>
      <c r="E43" s="60" t="s">
        <v>583</v>
      </c>
      <c r="F43" s="60" t="s">
        <v>594</v>
      </c>
    </row>
    <row r="44" spans="1:6" x14ac:dyDescent="0.25">
      <c r="A44" s="63">
        <v>41</v>
      </c>
      <c r="B44" s="63" t="s">
        <v>595</v>
      </c>
      <c r="C44" s="61">
        <v>4121.5600000000004</v>
      </c>
      <c r="D44" s="61">
        <v>1648.62</v>
      </c>
      <c r="E44" s="60" t="s">
        <v>583</v>
      </c>
      <c r="F44" s="60" t="s">
        <v>594</v>
      </c>
    </row>
    <row r="45" spans="1:6" x14ac:dyDescent="0.25">
      <c r="A45" s="63">
        <v>42</v>
      </c>
      <c r="B45" s="63" t="s">
        <v>595</v>
      </c>
      <c r="C45" s="61">
        <v>1232.2</v>
      </c>
      <c r="D45" s="61">
        <v>492.88</v>
      </c>
      <c r="E45" s="60" t="s">
        <v>583</v>
      </c>
      <c r="F45" s="60" t="s">
        <v>594</v>
      </c>
    </row>
    <row r="46" spans="1:6" x14ac:dyDescent="0.25">
      <c r="A46" s="63">
        <v>43</v>
      </c>
      <c r="B46" s="63" t="s">
        <v>595</v>
      </c>
      <c r="C46" s="61">
        <v>3708.22</v>
      </c>
      <c r="D46" s="61">
        <v>1483.29</v>
      </c>
      <c r="E46" s="60" t="s">
        <v>583</v>
      </c>
      <c r="F46" s="60" t="s">
        <v>594</v>
      </c>
    </row>
    <row r="47" spans="1:6" x14ac:dyDescent="0.25">
      <c r="A47" s="63">
        <v>44</v>
      </c>
      <c r="B47" s="63" t="s">
        <v>595</v>
      </c>
      <c r="C47" s="61">
        <v>3708.22</v>
      </c>
      <c r="D47" s="61">
        <v>1483.29</v>
      </c>
      <c r="E47" s="60" t="s">
        <v>583</v>
      </c>
      <c r="F47" s="60" t="s">
        <v>594</v>
      </c>
    </row>
    <row r="48" spans="1:6" x14ac:dyDescent="0.25">
      <c r="A48" s="63">
        <v>45</v>
      </c>
      <c r="B48" s="63" t="s">
        <v>595</v>
      </c>
      <c r="C48" s="61">
        <v>1282.25</v>
      </c>
      <c r="D48" s="61">
        <v>512.9</v>
      </c>
      <c r="E48" s="60" t="s">
        <v>583</v>
      </c>
      <c r="F48" s="60" t="s">
        <v>594</v>
      </c>
    </row>
    <row r="49" spans="1:6" x14ac:dyDescent="0.25">
      <c r="A49" s="63">
        <v>46</v>
      </c>
      <c r="B49" s="63" t="s">
        <v>595</v>
      </c>
      <c r="C49" s="61">
        <v>1659.36</v>
      </c>
      <c r="D49" s="61">
        <v>663.74</v>
      </c>
      <c r="E49" s="60" t="s">
        <v>583</v>
      </c>
      <c r="F49" s="60" t="s">
        <v>594</v>
      </c>
    </row>
    <row r="50" spans="1:6" x14ac:dyDescent="0.25">
      <c r="A50" s="63">
        <v>47</v>
      </c>
      <c r="B50" s="63" t="s">
        <v>595</v>
      </c>
      <c r="C50" s="61">
        <v>1232.2</v>
      </c>
      <c r="D50" s="61">
        <v>492.88</v>
      </c>
      <c r="E50" s="60" t="s">
        <v>583</v>
      </c>
      <c r="F50" s="60" t="s">
        <v>594</v>
      </c>
    </row>
    <row r="51" spans="1:6" x14ac:dyDescent="0.25">
      <c r="A51" s="63">
        <v>48</v>
      </c>
      <c r="B51" s="63" t="s">
        <v>595</v>
      </c>
      <c r="C51" s="61">
        <v>1232.2</v>
      </c>
      <c r="D51" s="61">
        <v>492.88</v>
      </c>
      <c r="E51" s="60" t="s">
        <v>583</v>
      </c>
      <c r="F51" s="60" t="s">
        <v>594</v>
      </c>
    </row>
    <row r="52" spans="1:6" x14ac:dyDescent="0.25">
      <c r="A52" s="63">
        <v>49</v>
      </c>
      <c r="B52" s="63" t="s">
        <v>595</v>
      </c>
      <c r="C52" s="61">
        <v>1281.03</v>
      </c>
      <c r="D52" s="61">
        <v>512.41</v>
      </c>
      <c r="E52" s="60" t="s">
        <v>583</v>
      </c>
      <c r="F52" s="60" t="s">
        <v>594</v>
      </c>
    </row>
    <row r="53" spans="1:6" x14ac:dyDescent="0.25">
      <c r="A53" s="63">
        <v>50</v>
      </c>
      <c r="B53" s="63" t="s">
        <v>595</v>
      </c>
      <c r="C53" s="61">
        <v>1232.2</v>
      </c>
      <c r="D53" s="61">
        <v>492.88</v>
      </c>
      <c r="E53" s="60" t="s">
        <v>583</v>
      </c>
      <c r="F53" s="60" t="s">
        <v>594</v>
      </c>
    </row>
    <row r="54" spans="1:6" x14ac:dyDescent="0.25">
      <c r="A54" s="63">
        <v>51</v>
      </c>
      <c r="B54" s="63" t="s">
        <v>595</v>
      </c>
      <c r="C54" s="61">
        <v>1232.2</v>
      </c>
      <c r="D54" s="61">
        <v>492.88</v>
      </c>
      <c r="E54" s="60" t="s">
        <v>583</v>
      </c>
      <c r="F54" s="60" t="s">
        <v>594</v>
      </c>
    </row>
    <row r="55" spans="1:6" x14ac:dyDescent="0.25">
      <c r="A55" s="63">
        <v>52</v>
      </c>
      <c r="B55" s="63" t="s">
        <v>595</v>
      </c>
      <c r="C55" s="61">
        <v>2527.37</v>
      </c>
      <c r="D55" s="61">
        <v>1010.95</v>
      </c>
      <c r="E55" s="60" t="s">
        <v>583</v>
      </c>
      <c r="F55" s="60" t="s">
        <v>594</v>
      </c>
    </row>
    <row r="56" spans="1:6" x14ac:dyDescent="0.25">
      <c r="A56" s="63">
        <v>53</v>
      </c>
      <c r="B56" s="63" t="s">
        <v>595</v>
      </c>
      <c r="C56" s="61">
        <v>1232.2</v>
      </c>
      <c r="D56" s="61">
        <v>492.88</v>
      </c>
      <c r="E56" s="60" t="s">
        <v>583</v>
      </c>
      <c r="F56" s="60" t="s">
        <v>594</v>
      </c>
    </row>
    <row r="57" spans="1:6" x14ac:dyDescent="0.25">
      <c r="A57" s="63">
        <v>54</v>
      </c>
      <c r="B57" s="63" t="s">
        <v>595</v>
      </c>
      <c r="C57" s="61">
        <v>1895</v>
      </c>
      <c r="D57" s="61">
        <v>758</v>
      </c>
      <c r="E57" s="60" t="s">
        <v>583</v>
      </c>
      <c r="F57" s="60" t="s">
        <v>594</v>
      </c>
    </row>
    <row r="58" spans="1:6" x14ac:dyDescent="0.25">
      <c r="A58" s="63">
        <v>55</v>
      </c>
      <c r="B58" s="63" t="s">
        <v>595</v>
      </c>
      <c r="C58" s="61">
        <v>1232.2</v>
      </c>
      <c r="D58" s="61">
        <v>492.88</v>
      </c>
      <c r="E58" s="60" t="s">
        <v>583</v>
      </c>
      <c r="F58" s="60" t="s">
        <v>594</v>
      </c>
    </row>
    <row r="59" spans="1:6" x14ac:dyDescent="0.25">
      <c r="A59" s="63">
        <v>56</v>
      </c>
      <c r="B59" s="63" t="s">
        <v>595</v>
      </c>
      <c r="C59" s="61">
        <v>2527.37</v>
      </c>
      <c r="D59" s="61">
        <v>1010.95</v>
      </c>
      <c r="E59" s="60" t="s">
        <v>583</v>
      </c>
      <c r="F59" s="60" t="s">
        <v>594</v>
      </c>
    </row>
    <row r="60" spans="1:6" x14ac:dyDescent="0.25">
      <c r="A60" s="63">
        <v>57</v>
      </c>
      <c r="B60" s="63" t="s">
        <v>595</v>
      </c>
      <c r="C60" s="61">
        <v>2751.78</v>
      </c>
      <c r="D60" s="61">
        <v>1100.71</v>
      </c>
      <c r="E60" s="60" t="s">
        <v>583</v>
      </c>
      <c r="F60" s="60" t="s">
        <v>594</v>
      </c>
    </row>
    <row r="61" spans="1:6" x14ac:dyDescent="0.25">
      <c r="A61" s="63">
        <v>58</v>
      </c>
      <c r="B61" s="63" t="s">
        <v>595</v>
      </c>
      <c r="C61" s="61">
        <v>2072.71</v>
      </c>
      <c r="D61" s="61">
        <v>829.08</v>
      </c>
      <c r="E61" s="60" t="s">
        <v>583</v>
      </c>
      <c r="F61" s="60" t="s">
        <v>594</v>
      </c>
    </row>
    <row r="62" spans="1:6" x14ac:dyDescent="0.25">
      <c r="A62" s="63">
        <v>59</v>
      </c>
      <c r="B62" s="63" t="s">
        <v>595</v>
      </c>
      <c r="C62" s="61">
        <v>2905.21</v>
      </c>
      <c r="D62" s="61">
        <v>1162.08</v>
      </c>
      <c r="E62" s="60" t="s">
        <v>583</v>
      </c>
      <c r="F62" s="60" t="s">
        <v>594</v>
      </c>
    </row>
    <row r="63" spans="1:6" x14ac:dyDescent="0.25">
      <c r="A63" s="63">
        <v>60</v>
      </c>
      <c r="B63" s="63" t="s">
        <v>595</v>
      </c>
      <c r="C63" s="61">
        <v>2546.88</v>
      </c>
      <c r="D63" s="61">
        <v>1018.75</v>
      </c>
      <c r="E63" s="60" t="s">
        <v>583</v>
      </c>
      <c r="F63" s="60" t="s">
        <v>594</v>
      </c>
    </row>
    <row r="64" spans="1:6" x14ac:dyDescent="0.25">
      <c r="A64" s="63">
        <v>61</v>
      </c>
      <c r="B64" s="63" t="s">
        <v>595</v>
      </c>
      <c r="C64" s="61">
        <v>1353.47</v>
      </c>
      <c r="D64" s="61">
        <v>541.39</v>
      </c>
      <c r="E64" s="60" t="s">
        <v>583</v>
      </c>
      <c r="F64" s="60" t="s">
        <v>594</v>
      </c>
    </row>
    <row r="65" spans="1:6" x14ac:dyDescent="0.25">
      <c r="A65" s="63">
        <v>62</v>
      </c>
      <c r="B65" s="63" t="s">
        <v>595</v>
      </c>
      <c r="C65" s="61">
        <v>1282.25</v>
      </c>
      <c r="D65" s="61">
        <v>512.9</v>
      </c>
      <c r="E65" s="60" t="s">
        <v>583</v>
      </c>
      <c r="F65" s="60" t="s">
        <v>594</v>
      </c>
    </row>
    <row r="66" spans="1:6" x14ac:dyDescent="0.25">
      <c r="A66" s="63">
        <v>63</v>
      </c>
      <c r="B66" s="63" t="s">
        <v>595</v>
      </c>
      <c r="C66" s="61">
        <v>1290.79</v>
      </c>
      <c r="D66" s="61">
        <v>516.32000000000005</v>
      </c>
      <c r="E66" s="60" t="s">
        <v>583</v>
      </c>
      <c r="F66" s="60" t="s">
        <v>594</v>
      </c>
    </row>
    <row r="67" spans="1:6" x14ac:dyDescent="0.25">
      <c r="A67" s="63">
        <v>64</v>
      </c>
      <c r="B67" s="63" t="s">
        <v>595</v>
      </c>
      <c r="C67" s="61">
        <v>2072.71</v>
      </c>
      <c r="D67" s="61">
        <v>829.08</v>
      </c>
      <c r="E67" s="60" t="s">
        <v>583</v>
      </c>
      <c r="F67" s="60" t="s">
        <v>594</v>
      </c>
    </row>
    <row r="68" spans="1:6" x14ac:dyDescent="0.25">
      <c r="A68" s="63">
        <v>65</v>
      </c>
      <c r="B68" s="63" t="s">
        <v>595</v>
      </c>
      <c r="C68" s="61">
        <v>1232.2</v>
      </c>
      <c r="D68" s="61">
        <v>492.88</v>
      </c>
      <c r="E68" s="60" t="s">
        <v>583</v>
      </c>
      <c r="F68" s="60" t="s">
        <v>594</v>
      </c>
    </row>
    <row r="69" spans="1:6" x14ac:dyDescent="0.25">
      <c r="A69" s="63">
        <v>66</v>
      </c>
      <c r="B69" s="63" t="s">
        <v>595</v>
      </c>
      <c r="C69" s="61">
        <v>1232.2</v>
      </c>
      <c r="D69" s="61">
        <v>492.88</v>
      </c>
      <c r="E69" s="60" t="s">
        <v>583</v>
      </c>
      <c r="F69" s="60" t="s">
        <v>594</v>
      </c>
    </row>
    <row r="70" spans="1:6" x14ac:dyDescent="0.25">
      <c r="A70" s="63">
        <v>67</v>
      </c>
      <c r="B70" s="63" t="s">
        <v>595</v>
      </c>
      <c r="C70" s="61">
        <v>1232.2</v>
      </c>
      <c r="D70" s="61">
        <v>492.88</v>
      </c>
      <c r="E70" s="60" t="s">
        <v>583</v>
      </c>
      <c r="F70" s="60" t="s">
        <v>594</v>
      </c>
    </row>
    <row r="71" spans="1:6" x14ac:dyDescent="0.25">
      <c r="A71" s="63">
        <v>68</v>
      </c>
      <c r="B71" s="63" t="s">
        <v>595</v>
      </c>
      <c r="C71" s="61">
        <v>1232.2</v>
      </c>
      <c r="D71" s="61">
        <v>492.88</v>
      </c>
      <c r="E71" s="60" t="s">
        <v>583</v>
      </c>
      <c r="F71" s="60" t="s">
        <v>594</v>
      </c>
    </row>
    <row r="72" spans="1:6" x14ac:dyDescent="0.25">
      <c r="A72" s="63">
        <v>69</v>
      </c>
      <c r="B72" s="63" t="s">
        <v>595</v>
      </c>
      <c r="C72" s="61">
        <v>1232.2</v>
      </c>
      <c r="D72" s="61">
        <v>492.88</v>
      </c>
      <c r="E72" s="60" t="s">
        <v>583</v>
      </c>
      <c r="F72" s="60" t="s">
        <v>594</v>
      </c>
    </row>
    <row r="73" spans="1:6" x14ac:dyDescent="0.25">
      <c r="A73" s="63">
        <v>70</v>
      </c>
      <c r="B73" s="63" t="s">
        <v>595</v>
      </c>
      <c r="C73" s="61">
        <v>1232.2</v>
      </c>
      <c r="D73" s="61">
        <v>492.88</v>
      </c>
      <c r="E73" s="60" t="s">
        <v>583</v>
      </c>
      <c r="F73" s="60" t="s">
        <v>594</v>
      </c>
    </row>
    <row r="74" spans="1:6" x14ac:dyDescent="0.25">
      <c r="A74" s="63">
        <v>71</v>
      </c>
      <c r="B74" s="63" t="s">
        <v>595</v>
      </c>
      <c r="C74" s="61">
        <v>1586.13</v>
      </c>
      <c r="D74" s="61">
        <v>634.45000000000005</v>
      </c>
      <c r="E74" s="60" t="s">
        <v>583</v>
      </c>
      <c r="F74" s="60" t="s">
        <v>594</v>
      </c>
    </row>
    <row r="75" spans="1:6" x14ac:dyDescent="0.25">
      <c r="A75" s="63">
        <v>72</v>
      </c>
      <c r="B75" s="63" t="s">
        <v>595</v>
      </c>
      <c r="C75" s="61">
        <v>1747.12</v>
      </c>
      <c r="D75" s="61">
        <v>698.85</v>
      </c>
      <c r="E75" s="60" t="s">
        <v>583</v>
      </c>
      <c r="F75" s="60" t="s">
        <v>594</v>
      </c>
    </row>
    <row r="76" spans="1:6" x14ac:dyDescent="0.25">
      <c r="A76" s="63">
        <v>73</v>
      </c>
      <c r="B76" s="63" t="s">
        <v>595</v>
      </c>
      <c r="C76" s="61">
        <v>2044.61</v>
      </c>
      <c r="D76" s="61">
        <v>817.84</v>
      </c>
      <c r="E76" s="60" t="s">
        <v>583</v>
      </c>
      <c r="F76" s="60" t="s">
        <v>594</v>
      </c>
    </row>
    <row r="77" spans="1:6" x14ac:dyDescent="0.25">
      <c r="A77" s="63">
        <v>74</v>
      </c>
      <c r="B77" s="63" t="s">
        <v>595</v>
      </c>
      <c r="C77" s="61">
        <v>1353.57</v>
      </c>
      <c r="D77" s="61">
        <v>541.42999999999995</v>
      </c>
      <c r="E77" s="60" t="s">
        <v>583</v>
      </c>
      <c r="F77" s="60" t="s">
        <v>594</v>
      </c>
    </row>
    <row r="78" spans="1:6" x14ac:dyDescent="0.25">
      <c r="A78" s="63">
        <v>75</v>
      </c>
      <c r="B78" s="63" t="s">
        <v>595</v>
      </c>
      <c r="C78" s="61">
        <v>1232.2</v>
      </c>
      <c r="D78" s="61">
        <v>492.88</v>
      </c>
      <c r="E78" s="60" t="s">
        <v>583</v>
      </c>
      <c r="F78" s="60" t="s">
        <v>594</v>
      </c>
    </row>
    <row r="79" spans="1:6" x14ac:dyDescent="0.25">
      <c r="A79" s="63">
        <v>76</v>
      </c>
      <c r="B79" s="63" t="s">
        <v>595</v>
      </c>
      <c r="C79" s="61">
        <v>2527.37</v>
      </c>
      <c r="D79" s="61">
        <v>1010.95</v>
      </c>
      <c r="E79" s="60" t="s">
        <v>583</v>
      </c>
      <c r="F79" s="60" t="s">
        <v>594</v>
      </c>
    </row>
    <row r="80" spans="1:6" x14ac:dyDescent="0.25">
      <c r="A80" s="63">
        <v>77</v>
      </c>
      <c r="B80" s="63" t="s">
        <v>595</v>
      </c>
      <c r="C80" s="61">
        <v>1353.47</v>
      </c>
      <c r="D80" s="61">
        <v>541.39</v>
      </c>
      <c r="E80" s="60" t="s">
        <v>583</v>
      </c>
      <c r="F80" s="60" t="s">
        <v>594</v>
      </c>
    </row>
    <row r="81" spans="1:6" x14ac:dyDescent="0.25">
      <c r="A81" s="63">
        <v>78</v>
      </c>
      <c r="B81" s="63" t="s">
        <v>595</v>
      </c>
      <c r="C81" s="61">
        <v>1232.2</v>
      </c>
      <c r="D81" s="61">
        <v>492.88</v>
      </c>
      <c r="E81" s="60" t="s">
        <v>583</v>
      </c>
      <c r="F81" s="60" t="s">
        <v>594</v>
      </c>
    </row>
    <row r="82" spans="1:6" x14ac:dyDescent="0.25">
      <c r="A82" s="63">
        <v>79</v>
      </c>
      <c r="B82" s="63" t="s">
        <v>595</v>
      </c>
      <c r="C82" s="61">
        <v>1232.2</v>
      </c>
      <c r="D82" s="61">
        <v>492.88</v>
      </c>
      <c r="E82" s="60" t="s">
        <v>583</v>
      </c>
      <c r="F82" s="60" t="s">
        <v>594</v>
      </c>
    </row>
    <row r="83" spans="1:6" x14ac:dyDescent="0.25">
      <c r="A83" s="63">
        <v>80</v>
      </c>
      <c r="B83" s="63" t="s">
        <v>595</v>
      </c>
      <c r="C83" s="61">
        <v>1353.47</v>
      </c>
      <c r="D83" s="61">
        <v>541.39</v>
      </c>
      <c r="E83" s="60" t="s">
        <v>583</v>
      </c>
      <c r="F83" s="60" t="s">
        <v>594</v>
      </c>
    </row>
    <row r="84" spans="1:6" x14ac:dyDescent="0.25">
      <c r="A84" s="63">
        <v>81</v>
      </c>
      <c r="B84" s="63" t="s">
        <v>595</v>
      </c>
      <c r="C84" s="61">
        <v>1232.2</v>
      </c>
      <c r="D84" s="61">
        <v>492.88</v>
      </c>
      <c r="E84" s="60" t="s">
        <v>583</v>
      </c>
      <c r="F84" s="60" t="s">
        <v>594</v>
      </c>
    </row>
    <row r="85" spans="1:6" x14ac:dyDescent="0.25">
      <c r="A85" s="63">
        <v>82</v>
      </c>
      <c r="B85" s="63" t="s">
        <v>595</v>
      </c>
      <c r="C85" s="61">
        <v>1232.2</v>
      </c>
      <c r="D85" s="61">
        <v>492.88</v>
      </c>
      <c r="E85" s="60" t="s">
        <v>583</v>
      </c>
      <c r="F85" s="60" t="s">
        <v>594</v>
      </c>
    </row>
    <row r="86" spans="1:6" x14ac:dyDescent="0.25">
      <c r="A86" s="63">
        <v>83</v>
      </c>
      <c r="B86" s="63" t="s">
        <v>595</v>
      </c>
      <c r="C86" s="61">
        <v>1232.2</v>
      </c>
      <c r="D86" s="61">
        <v>492.88</v>
      </c>
      <c r="E86" s="60" t="s">
        <v>583</v>
      </c>
      <c r="F86" s="60" t="s">
        <v>594</v>
      </c>
    </row>
    <row r="87" spans="1:6" x14ac:dyDescent="0.25">
      <c r="A87" s="63">
        <v>84</v>
      </c>
      <c r="B87" s="63" t="s">
        <v>595</v>
      </c>
      <c r="C87" s="61">
        <v>1281.04</v>
      </c>
      <c r="D87" s="61">
        <v>512.41</v>
      </c>
      <c r="E87" s="60" t="s">
        <v>583</v>
      </c>
      <c r="F87" s="60" t="s">
        <v>594</v>
      </c>
    </row>
    <row r="88" spans="1:6" x14ac:dyDescent="0.25">
      <c r="A88" s="63">
        <v>85</v>
      </c>
      <c r="B88" s="63" t="s">
        <v>595</v>
      </c>
      <c r="C88" s="61">
        <v>1232.2</v>
      </c>
      <c r="D88" s="61">
        <v>492.88</v>
      </c>
      <c r="E88" s="60" t="s">
        <v>583</v>
      </c>
      <c r="F88" s="60" t="s">
        <v>594</v>
      </c>
    </row>
    <row r="89" spans="1:6" x14ac:dyDescent="0.25">
      <c r="A89" s="63">
        <v>86</v>
      </c>
      <c r="B89" s="63" t="s">
        <v>595</v>
      </c>
      <c r="C89" s="61">
        <v>1232.2</v>
      </c>
      <c r="D89" s="61">
        <v>492.88</v>
      </c>
      <c r="E89" s="60" t="s">
        <v>583</v>
      </c>
      <c r="F89" s="60" t="s">
        <v>594</v>
      </c>
    </row>
    <row r="90" spans="1:6" x14ac:dyDescent="0.25">
      <c r="A90" s="63">
        <v>87</v>
      </c>
      <c r="B90" s="63" t="s">
        <v>595</v>
      </c>
      <c r="C90" s="61">
        <v>2072.7199999999998</v>
      </c>
      <c r="D90" s="61">
        <v>829.09</v>
      </c>
      <c r="E90" s="60" t="s">
        <v>583</v>
      </c>
      <c r="F90" s="60" t="s">
        <v>594</v>
      </c>
    </row>
    <row r="91" spans="1:6" x14ac:dyDescent="0.25">
      <c r="A91" s="63">
        <v>88</v>
      </c>
      <c r="B91" s="63" t="s">
        <v>595</v>
      </c>
      <c r="C91" s="61">
        <v>1232.2</v>
      </c>
      <c r="D91" s="61">
        <v>492.88</v>
      </c>
      <c r="E91" s="60" t="s">
        <v>583</v>
      </c>
      <c r="F91" s="60" t="s">
        <v>594</v>
      </c>
    </row>
    <row r="92" spans="1:6" x14ac:dyDescent="0.25">
      <c r="A92" s="63">
        <v>89</v>
      </c>
      <c r="B92" s="63" t="s">
        <v>595</v>
      </c>
      <c r="C92" s="61">
        <v>1232.2</v>
      </c>
      <c r="D92" s="61">
        <v>492.88</v>
      </c>
      <c r="E92" s="60" t="s">
        <v>583</v>
      </c>
      <c r="F92" s="60" t="s">
        <v>594</v>
      </c>
    </row>
    <row r="93" spans="1:6" x14ac:dyDescent="0.25">
      <c r="A93" s="63">
        <v>90</v>
      </c>
      <c r="B93" s="63" t="s">
        <v>595</v>
      </c>
      <c r="C93" s="61">
        <v>1246.6400000000001</v>
      </c>
      <c r="D93" s="61">
        <v>498.65</v>
      </c>
      <c r="E93" s="60" t="s">
        <v>583</v>
      </c>
      <c r="F93" s="60" t="s">
        <v>594</v>
      </c>
    </row>
    <row r="94" spans="1:6" x14ac:dyDescent="0.25">
      <c r="A94" s="63">
        <v>91</v>
      </c>
      <c r="B94" s="63" t="s">
        <v>595</v>
      </c>
      <c r="C94" s="61">
        <v>1232.2</v>
      </c>
      <c r="D94" s="61">
        <v>492.88</v>
      </c>
      <c r="E94" s="60" t="s">
        <v>583</v>
      </c>
      <c r="F94" s="60" t="s">
        <v>594</v>
      </c>
    </row>
    <row r="95" spans="1:6" x14ac:dyDescent="0.25">
      <c r="A95" s="63">
        <v>92</v>
      </c>
      <c r="B95" s="63" t="s">
        <v>595</v>
      </c>
      <c r="C95" s="61">
        <v>1282.25</v>
      </c>
      <c r="D95" s="61">
        <v>512.9</v>
      </c>
      <c r="E95" s="60" t="s">
        <v>583</v>
      </c>
      <c r="F95" s="60" t="s">
        <v>594</v>
      </c>
    </row>
    <row r="96" spans="1:6" x14ac:dyDescent="0.25">
      <c r="A96" s="63">
        <v>93</v>
      </c>
      <c r="B96" s="63" t="s">
        <v>595</v>
      </c>
      <c r="C96" s="61">
        <v>1232.2</v>
      </c>
      <c r="D96" s="61">
        <v>492.88</v>
      </c>
      <c r="E96" s="60" t="s">
        <v>583</v>
      </c>
      <c r="F96" s="60" t="s">
        <v>594</v>
      </c>
    </row>
    <row r="97" spans="1:6" x14ac:dyDescent="0.25">
      <c r="A97" s="63">
        <v>94</v>
      </c>
      <c r="B97" s="63" t="s">
        <v>595</v>
      </c>
      <c r="C97" s="61">
        <v>2072.71</v>
      </c>
      <c r="D97" s="61">
        <v>829.08</v>
      </c>
      <c r="E97" s="60" t="s">
        <v>583</v>
      </c>
      <c r="F97" s="60" t="s">
        <v>594</v>
      </c>
    </row>
    <row r="98" spans="1:6" x14ac:dyDescent="0.25">
      <c r="A98" s="63">
        <v>95</v>
      </c>
      <c r="B98" s="63" t="s">
        <v>595</v>
      </c>
      <c r="C98" s="61">
        <v>1281.04</v>
      </c>
      <c r="D98" s="61">
        <v>512.41</v>
      </c>
      <c r="E98" s="60" t="s">
        <v>583</v>
      </c>
      <c r="F98" s="60" t="s">
        <v>594</v>
      </c>
    </row>
    <row r="99" spans="1:6" x14ac:dyDescent="0.25">
      <c r="A99" s="63">
        <v>96</v>
      </c>
      <c r="B99" s="63" t="s">
        <v>595</v>
      </c>
      <c r="C99" s="61">
        <v>1232.2</v>
      </c>
      <c r="D99" s="61">
        <v>492.88</v>
      </c>
      <c r="E99" s="60" t="s">
        <v>583</v>
      </c>
      <c r="F99" s="60" t="s">
        <v>594</v>
      </c>
    </row>
    <row r="100" spans="1:6" x14ac:dyDescent="0.25">
      <c r="A100" s="63">
        <v>97</v>
      </c>
      <c r="B100" s="63" t="s">
        <v>595</v>
      </c>
      <c r="C100" s="61">
        <v>1232.2</v>
      </c>
      <c r="D100" s="61">
        <v>492.88</v>
      </c>
      <c r="E100" s="60" t="s">
        <v>583</v>
      </c>
      <c r="F100" s="60" t="s">
        <v>594</v>
      </c>
    </row>
    <row r="101" spans="1:6" x14ac:dyDescent="0.25">
      <c r="A101" s="63">
        <v>98</v>
      </c>
      <c r="B101" s="63" t="s">
        <v>595</v>
      </c>
      <c r="C101" s="61">
        <v>1232.2</v>
      </c>
      <c r="D101" s="61">
        <v>492.88</v>
      </c>
      <c r="E101" s="60" t="s">
        <v>583</v>
      </c>
      <c r="F101" s="60" t="s">
        <v>594</v>
      </c>
    </row>
    <row r="102" spans="1:6" x14ac:dyDescent="0.25">
      <c r="A102" s="63">
        <v>99</v>
      </c>
      <c r="B102" s="63" t="s">
        <v>595</v>
      </c>
      <c r="C102" s="61">
        <v>1232.2</v>
      </c>
      <c r="D102" s="61">
        <v>492.88</v>
      </c>
      <c r="E102" s="60" t="s">
        <v>583</v>
      </c>
      <c r="F102" s="60" t="s">
        <v>594</v>
      </c>
    </row>
    <row r="103" spans="1:6" x14ac:dyDescent="0.25">
      <c r="A103" s="63">
        <v>100</v>
      </c>
      <c r="B103" s="63" t="s">
        <v>595</v>
      </c>
      <c r="C103" s="61">
        <v>1232.2</v>
      </c>
      <c r="D103" s="61">
        <v>492.88</v>
      </c>
      <c r="E103" s="60" t="s">
        <v>583</v>
      </c>
      <c r="F103" s="60" t="s">
        <v>594</v>
      </c>
    </row>
    <row r="104" spans="1:6" x14ac:dyDescent="0.25">
      <c r="A104" s="63">
        <v>101</v>
      </c>
      <c r="B104" s="63" t="s">
        <v>595</v>
      </c>
      <c r="C104" s="61">
        <v>1232.2</v>
      </c>
      <c r="D104" s="61">
        <v>492.88</v>
      </c>
      <c r="E104" s="60" t="s">
        <v>583</v>
      </c>
      <c r="F104" s="60" t="s">
        <v>594</v>
      </c>
    </row>
    <row r="105" spans="1:6" x14ac:dyDescent="0.25">
      <c r="A105" s="63">
        <v>102</v>
      </c>
      <c r="B105" s="63" t="s">
        <v>595</v>
      </c>
      <c r="C105" s="61">
        <v>2527.37</v>
      </c>
      <c r="D105" s="61">
        <v>1010.95</v>
      </c>
      <c r="E105" s="60" t="s">
        <v>583</v>
      </c>
      <c r="F105" s="60" t="s">
        <v>594</v>
      </c>
    </row>
    <row r="106" spans="1:6" x14ac:dyDescent="0.25">
      <c r="A106" s="63">
        <v>103</v>
      </c>
      <c r="B106" s="63" t="s">
        <v>595</v>
      </c>
      <c r="C106" s="61">
        <v>1282.25</v>
      </c>
      <c r="D106" s="61">
        <v>512.9</v>
      </c>
      <c r="E106" s="60" t="s">
        <v>583</v>
      </c>
      <c r="F106" s="60" t="s">
        <v>594</v>
      </c>
    </row>
    <row r="107" spans="1:6" x14ac:dyDescent="0.25">
      <c r="A107" s="63">
        <v>104</v>
      </c>
      <c r="B107" s="63" t="s">
        <v>595</v>
      </c>
      <c r="C107" s="61">
        <v>1282.25</v>
      </c>
      <c r="D107" s="61">
        <v>512.9</v>
      </c>
      <c r="E107" s="60" t="s">
        <v>583</v>
      </c>
      <c r="F107" s="60" t="s">
        <v>594</v>
      </c>
    </row>
    <row r="108" spans="1:6" x14ac:dyDescent="0.25">
      <c r="A108" s="63">
        <v>105</v>
      </c>
      <c r="B108" s="63" t="s">
        <v>595</v>
      </c>
      <c r="C108" s="61">
        <v>1232.2</v>
      </c>
      <c r="D108" s="61">
        <v>492.8</v>
      </c>
      <c r="E108" s="60" t="s">
        <v>583</v>
      </c>
      <c r="F108" s="60" t="s">
        <v>594</v>
      </c>
    </row>
    <row r="109" spans="1:6" x14ac:dyDescent="0.25">
      <c r="A109" s="63">
        <v>106</v>
      </c>
      <c r="B109" s="63" t="s">
        <v>595</v>
      </c>
      <c r="C109" s="61">
        <v>2059.7600000000002</v>
      </c>
      <c r="D109" s="61">
        <v>823.9</v>
      </c>
      <c r="E109" s="60" t="s">
        <v>583</v>
      </c>
      <c r="F109" s="60" t="s">
        <v>594</v>
      </c>
    </row>
    <row r="110" spans="1:6" x14ac:dyDescent="0.25">
      <c r="A110" s="63">
        <v>107</v>
      </c>
      <c r="B110" s="63" t="s">
        <v>595</v>
      </c>
      <c r="C110" s="61">
        <v>2527.37</v>
      </c>
      <c r="D110" s="61">
        <v>1010.95</v>
      </c>
      <c r="E110" s="60" t="s">
        <v>583</v>
      </c>
      <c r="F110" s="60" t="s">
        <v>594</v>
      </c>
    </row>
    <row r="111" spans="1:6" x14ac:dyDescent="0.25">
      <c r="A111" s="63">
        <v>108</v>
      </c>
      <c r="B111" s="63" t="s">
        <v>595</v>
      </c>
      <c r="C111" s="61">
        <v>2527.37</v>
      </c>
      <c r="D111" s="61">
        <v>1010.95</v>
      </c>
      <c r="E111" s="60" t="s">
        <v>583</v>
      </c>
      <c r="F111" s="60" t="s">
        <v>594</v>
      </c>
    </row>
    <row r="112" spans="1:6" x14ac:dyDescent="0.25">
      <c r="A112" s="63">
        <v>109</v>
      </c>
      <c r="B112" s="63" t="s">
        <v>595</v>
      </c>
      <c r="C112" s="61">
        <v>3708.22</v>
      </c>
      <c r="D112" s="61">
        <v>1483.29</v>
      </c>
      <c r="E112" s="60" t="s">
        <v>583</v>
      </c>
      <c r="F112" s="60" t="s">
        <v>594</v>
      </c>
    </row>
    <row r="113" spans="1:6" x14ac:dyDescent="0.25">
      <c r="A113" s="63">
        <v>110</v>
      </c>
      <c r="B113" s="63" t="s">
        <v>595</v>
      </c>
      <c r="C113" s="61">
        <v>1511.93</v>
      </c>
      <c r="D113" s="61">
        <v>604.77</v>
      </c>
      <c r="E113" s="60" t="s">
        <v>583</v>
      </c>
      <c r="F113" s="60" t="s">
        <v>594</v>
      </c>
    </row>
    <row r="114" spans="1:6" x14ac:dyDescent="0.25">
      <c r="A114" s="63">
        <v>111</v>
      </c>
      <c r="B114" s="63" t="s">
        <v>595</v>
      </c>
      <c r="C114" s="61">
        <v>1511.93</v>
      </c>
      <c r="D114" s="61">
        <v>604.77</v>
      </c>
      <c r="E114" s="60" t="s">
        <v>583</v>
      </c>
      <c r="F114" s="60" t="s">
        <v>594</v>
      </c>
    </row>
    <row r="115" spans="1:6" x14ac:dyDescent="0.25">
      <c r="A115" s="63">
        <v>112</v>
      </c>
      <c r="B115" s="63" t="s">
        <v>595</v>
      </c>
      <c r="C115" s="61">
        <v>1672.32</v>
      </c>
      <c r="D115" s="61">
        <v>668.93</v>
      </c>
      <c r="E115" s="60" t="s">
        <v>583</v>
      </c>
      <c r="F115" s="60" t="s">
        <v>594</v>
      </c>
    </row>
    <row r="116" spans="1:6" x14ac:dyDescent="0.25">
      <c r="A116" s="63">
        <v>113</v>
      </c>
      <c r="B116" s="63" t="s">
        <v>595</v>
      </c>
      <c r="C116" s="61">
        <v>2059.7600000000002</v>
      </c>
      <c r="D116" s="61">
        <v>823.9</v>
      </c>
      <c r="E116" s="60" t="s">
        <v>583</v>
      </c>
      <c r="F116" s="60" t="s">
        <v>594</v>
      </c>
    </row>
    <row r="117" spans="1:6" x14ac:dyDescent="0.25">
      <c r="A117" s="63">
        <v>114</v>
      </c>
      <c r="B117" s="63" t="s">
        <v>595</v>
      </c>
      <c r="C117" s="61">
        <v>1511.93</v>
      </c>
      <c r="D117" s="61">
        <v>604.77</v>
      </c>
      <c r="E117" s="60" t="s">
        <v>583</v>
      </c>
      <c r="F117" s="60" t="s">
        <v>594</v>
      </c>
    </row>
    <row r="118" spans="1:6" x14ac:dyDescent="0.25">
      <c r="A118" s="63">
        <v>115</v>
      </c>
      <c r="B118" s="63" t="s">
        <v>595</v>
      </c>
      <c r="C118" s="61">
        <v>1504.65</v>
      </c>
      <c r="D118" s="61">
        <v>601.86</v>
      </c>
      <c r="E118" s="60" t="s">
        <v>583</v>
      </c>
      <c r="F118" s="60" t="s">
        <v>594</v>
      </c>
    </row>
    <row r="119" spans="1:6" x14ac:dyDescent="0.25">
      <c r="A119" s="63">
        <v>116</v>
      </c>
      <c r="B119" s="63" t="s">
        <v>595</v>
      </c>
      <c r="C119" s="61">
        <v>1459.1</v>
      </c>
      <c r="D119" s="61">
        <v>583.64</v>
      </c>
      <c r="E119" s="60" t="s">
        <v>583</v>
      </c>
      <c r="F119" s="60" t="s">
        <v>594</v>
      </c>
    </row>
    <row r="120" spans="1:6" x14ac:dyDescent="0.25">
      <c r="A120" s="63">
        <v>117</v>
      </c>
      <c r="B120" s="63" t="s">
        <v>595</v>
      </c>
      <c r="C120" s="61">
        <v>1672.32</v>
      </c>
      <c r="D120" s="61">
        <v>668.93</v>
      </c>
      <c r="E120" s="60" t="s">
        <v>583</v>
      </c>
      <c r="F120" s="60" t="s">
        <v>594</v>
      </c>
    </row>
    <row r="121" spans="1:6" x14ac:dyDescent="0.25">
      <c r="A121" s="63">
        <v>118</v>
      </c>
      <c r="B121" s="63" t="s">
        <v>595</v>
      </c>
      <c r="C121" s="61">
        <v>2003.71</v>
      </c>
      <c r="D121" s="61">
        <v>801.48</v>
      </c>
      <c r="E121" s="60" t="s">
        <v>583</v>
      </c>
      <c r="F121" s="60" t="s">
        <v>594</v>
      </c>
    </row>
    <row r="122" spans="1:6" x14ac:dyDescent="0.25">
      <c r="A122" s="63">
        <v>119</v>
      </c>
      <c r="B122" s="63" t="s">
        <v>595</v>
      </c>
      <c r="C122" s="61">
        <v>2527.37</v>
      </c>
      <c r="D122" s="61">
        <v>1010.95</v>
      </c>
      <c r="E122" s="60" t="s">
        <v>583</v>
      </c>
      <c r="F122" s="60" t="s">
        <v>594</v>
      </c>
    </row>
    <row r="123" spans="1:6" x14ac:dyDescent="0.25">
      <c r="A123" s="63">
        <v>120</v>
      </c>
      <c r="B123" s="63" t="s">
        <v>595</v>
      </c>
      <c r="C123" s="61">
        <v>2527.37</v>
      </c>
      <c r="D123" s="61">
        <v>1010.95</v>
      </c>
      <c r="E123" s="60" t="s">
        <v>583</v>
      </c>
      <c r="F123" s="60" t="s">
        <v>594</v>
      </c>
    </row>
    <row r="124" spans="1:6" x14ac:dyDescent="0.25">
      <c r="A124" s="63">
        <v>121</v>
      </c>
      <c r="B124" s="63" t="s">
        <v>595</v>
      </c>
      <c r="C124" s="61">
        <v>2527.37</v>
      </c>
      <c r="D124" s="61">
        <v>1010.95</v>
      </c>
      <c r="E124" s="60" t="s">
        <v>583</v>
      </c>
      <c r="F124" s="60" t="s">
        <v>594</v>
      </c>
    </row>
    <row r="125" spans="1:6" x14ac:dyDescent="0.25">
      <c r="A125" s="63">
        <v>122</v>
      </c>
      <c r="B125" s="63" t="s">
        <v>595</v>
      </c>
      <c r="C125" s="61">
        <v>5894.19</v>
      </c>
      <c r="D125" s="61">
        <v>2357.6799999999998</v>
      </c>
      <c r="E125" s="60" t="s">
        <v>583</v>
      </c>
      <c r="F125" s="60" t="s">
        <v>594</v>
      </c>
    </row>
    <row r="126" spans="1:6" x14ac:dyDescent="0.25">
      <c r="A126" s="63">
        <v>123</v>
      </c>
      <c r="B126" s="63" t="s">
        <v>595</v>
      </c>
      <c r="C126" s="61">
        <v>2059.7600000000002</v>
      </c>
      <c r="D126" s="61">
        <v>823.9</v>
      </c>
      <c r="E126" s="60" t="s">
        <v>583</v>
      </c>
      <c r="F126" s="60" t="s">
        <v>594</v>
      </c>
    </row>
    <row r="127" spans="1:6" x14ac:dyDescent="0.25">
      <c r="A127" s="63">
        <v>124</v>
      </c>
      <c r="B127" s="63" t="s">
        <v>595</v>
      </c>
      <c r="C127" s="61">
        <v>2527.37</v>
      </c>
      <c r="D127" s="61">
        <v>1010.95</v>
      </c>
      <c r="E127" s="60" t="s">
        <v>583</v>
      </c>
      <c r="F127" s="60" t="s">
        <v>594</v>
      </c>
    </row>
    <row r="128" spans="1:6" x14ac:dyDescent="0.25">
      <c r="A128" s="63">
        <v>125</v>
      </c>
      <c r="B128" s="63" t="s">
        <v>595</v>
      </c>
      <c r="C128" s="61">
        <v>2527.37</v>
      </c>
      <c r="D128" s="61">
        <v>1010.95</v>
      </c>
      <c r="E128" s="60" t="s">
        <v>583</v>
      </c>
      <c r="F128" s="60" t="s">
        <v>594</v>
      </c>
    </row>
    <row r="129" spans="1:6" x14ac:dyDescent="0.25">
      <c r="A129" s="63">
        <v>126</v>
      </c>
      <c r="B129" s="63" t="s">
        <v>595</v>
      </c>
      <c r="C129" s="61">
        <v>1232.2</v>
      </c>
      <c r="D129" s="61">
        <v>492.88</v>
      </c>
      <c r="E129" s="60" t="s">
        <v>583</v>
      </c>
      <c r="F129" s="60" t="s">
        <v>594</v>
      </c>
    </row>
    <row r="130" spans="1:6" x14ac:dyDescent="0.25">
      <c r="A130" s="63">
        <v>127</v>
      </c>
      <c r="B130" s="63" t="s">
        <v>595</v>
      </c>
      <c r="C130" s="61">
        <v>2527.37</v>
      </c>
      <c r="D130" s="61">
        <v>1010.95</v>
      </c>
      <c r="E130" s="60" t="s">
        <v>583</v>
      </c>
      <c r="F130" s="60" t="s">
        <v>594</v>
      </c>
    </row>
    <row r="131" spans="1:6" x14ac:dyDescent="0.25">
      <c r="A131" s="63">
        <v>128</v>
      </c>
      <c r="B131" s="63" t="s">
        <v>595</v>
      </c>
      <c r="C131" s="61">
        <v>2527.37</v>
      </c>
      <c r="D131" s="61">
        <v>1010.95</v>
      </c>
      <c r="E131" s="60" t="s">
        <v>583</v>
      </c>
      <c r="F131" s="60" t="s">
        <v>594</v>
      </c>
    </row>
    <row r="132" spans="1:6" x14ac:dyDescent="0.25">
      <c r="A132" s="63">
        <v>129</v>
      </c>
      <c r="B132" s="63" t="s">
        <v>595</v>
      </c>
      <c r="C132" s="61">
        <v>2527.37</v>
      </c>
      <c r="D132" s="61">
        <v>1010.95</v>
      </c>
      <c r="E132" s="60" t="s">
        <v>583</v>
      </c>
      <c r="F132" s="60" t="s">
        <v>594</v>
      </c>
    </row>
    <row r="133" spans="1:6" x14ac:dyDescent="0.25">
      <c r="A133" s="63">
        <v>130</v>
      </c>
      <c r="B133" s="63" t="s">
        <v>595</v>
      </c>
      <c r="C133" s="61">
        <v>2527.37</v>
      </c>
      <c r="D133" s="61">
        <v>1010.95</v>
      </c>
      <c r="E133" s="60" t="s">
        <v>583</v>
      </c>
      <c r="F133" s="60" t="s">
        <v>594</v>
      </c>
    </row>
    <row r="134" spans="1:6" x14ac:dyDescent="0.25">
      <c r="A134" s="63">
        <v>131</v>
      </c>
      <c r="B134" s="63" t="s">
        <v>595</v>
      </c>
      <c r="C134" s="61">
        <v>2527.37</v>
      </c>
      <c r="D134" s="61">
        <v>1010.95</v>
      </c>
      <c r="E134" s="60" t="s">
        <v>583</v>
      </c>
      <c r="F134" s="60" t="s">
        <v>594</v>
      </c>
    </row>
    <row r="135" spans="1:6" x14ac:dyDescent="0.25">
      <c r="A135" s="63">
        <v>132</v>
      </c>
      <c r="B135" s="63" t="s">
        <v>595</v>
      </c>
      <c r="C135" s="61">
        <v>2527.37</v>
      </c>
      <c r="D135" s="61">
        <v>1010.95</v>
      </c>
      <c r="E135" s="60" t="s">
        <v>583</v>
      </c>
      <c r="F135" s="60" t="s">
        <v>594</v>
      </c>
    </row>
    <row r="136" spans="1:6" x14ac:dyDescent="0.25">
      <c r="A136" s="63">
        <v>133</v>
      </c>
      <c r="B136" s="63" t="s">
        <v>595</v>
      </c>
      <c r="C136" s="61">
        <v>2527.37</v>
      </c>
      <c r="D136" s="61">
        <v>1010.95</v>
      </c>
      <c r="E136" s="60" t="s">
        <v>583</v>
      </c>
      <c r="F136" s="60" t="s">
        <v>594</v>
      </c>
    </row>
    <row r="137" spans="1:6" x14ac:dyDescent="0.25">
      <c r="A137" s="63">
        <v>134</v>
      </c>
      <c r="B137" s="63" t="s">
        <v>595</v>
      </c>
      <c r="C137" s="61">
        <v>2527.37</v>
      </c>
      <c r="D137" s="61">
        <v>1010.95</v>
      </c>
      <c r="E137" s="60" t="s">
        <v>583</v>
      </c>
      <c r="F137" s="60" t="s">
        <v>594</v>
      </c>
    </row>
    <row r="138" spans="1:6" x14ac:dyDescent="0.25">
      <c r="A138" s="63">
        <v>135</v>
      </c>
      <c r="B138" s="63" t="s">
        <v>595</v>
      </c>
      <c r="C138" s="61">
        <v>2527.37</v>
      </c>
      <c r="D138" s="61">
        <v>1010.95</v>
      </c>
      <c r="E138" s="60" t="s">
        <v>583</v>
      </c>
      <c r="F138" s="60" t="s">
        <v>594</v>
      </c>
    </row>
    <row r="139" spans="1:6" x14ac:dyDescent="0.25">
      <c r="A139" s="63">
        <v>136</v>
      </c>
      <c r="B139" s="63" t="s">
        <v>595</v>
      </c>
      <c r="C139" s="61">
        <v>2527.37</v>
      </c>
      <c r="D139" s="61">
        <v>1010.95</v>
      </c>
      <c r="E139" s="60" t="s">
        <v>583</v>
      </c>
      <c r="F139" s="60" t="s">
        <v>594</v>
      </c>
    </row>
    <row r="140" spans="1:6" x14ac:dyDescent="0.25">
      <c r="A140" s="63">
        <v>137</v>
      </c>
      <c r="B140" s="63" t="s">
        <v>595</v>
      </c>
      <c r="C140" s="61">
        <v>2527.37</v>
      </c>
      <c r="D140" s="61">
        <v>1010.95</v>
      </c>
      <c r="E140" s="60" t="s">
        <v>583</v>
      </c>
      <c r="F140" s="60" t="s">
        <v>594</v>
      </c>
    </row>
    <row r="141" spans="1:6" x14ac:dyDescent="0.25">
      <c r="A141" s="63">
        <v>138</v>
      </c>
      <c r="B141" s="63" t="s">
        <v>595</v>
      </c>
      <c r="C141" s="61">
        <v>2527.37</v>
      </c>
      <c r="D141" s="61">
        <v>1010.95</v>
      </c>
      <c r="E141" s="60" t="s">
        <v>583</v>
      </c>
      <c r="F141" s="60" t="s">
        <v>594</v>
      </c>
    </row>
    <row r="142" spans="1:6" x14ac:dyDescent="0.25">
      <c r="A142" s="63">
        <v>139</v>
      </c>
      <c r="B142" s="63" t="s">
        <v>595</v>
      </c>
      <c r="C142" s="61">
        <v>2527.37</v>
      </c>
      <c r="D142" s="61">
        <v>1010.95</v>
      </c>
      <c r="E142" s="60" t="s">
        <v>583</v>
      </c>
      <c r="F142" s="60" t="s">
        <v>594</v>
      </c>
    </row>
    <row r="143" spans="1:6" x14ac:dyDescent="0.25">
      <c r="A143" s="63">
        <v>140</v>
      </c>
      <c r="B143" s="63" t="s">
        <v>595</v>
      </c>
      <c r="C143" s="61">
        <v>2527.37</v>
      </c>
      <c r="D143" s="61">
        <v>1010.95</v>
      </c>
      <c r="E143" s="60" t="s">
        <v>583</v>
      </c>
      <c r="F143" s="60" t="s">
        <v>594</v>
      </c>
    </row>
    <row r="144" spans="1:6" x14ac:dyDescent="0.25">
      <c r="A144" s="63">
        <v>141</v>
      </c>
      <c r="B144" s="63" t="s">
        <v>595</v>
      </c>
      <c r="C144" s="61">
        <v>3708.22</v>
      </c>
      <c r="D144" s="61">
        <v>1483.29</v>
      </c>
      <c r="E144" s="60" t="s">
        <v>583</v>
      </c>
      <c r="F144" s="60" t="s">
        <v>594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4"/>
  <sheetViews>
    <sheetView topLeftCell="A3" workbookViewId="0">
      <selection activeCell="A145" sqref="A1:XFD1048576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4"/>
  <sheetViews>
    <sheetView topLeftCell="A144" workbookViewId="0">
      <selection activeCell="A145" sqref="A145:XFD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4"/>
  <sheetViews>
    <sheetView topLeftCell="A135" workbookViewId="0">
      <selection activeCell="A145" sqref="A145:XFD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4"/>
  <sheetViews>
    <sheetView topLeftCell="A135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2020-07-03T18:48:42Z</cp:lastPrinted>
  <dcterms:created xsi:type="dcterms:W3CDTF">2018-06-16T16:21:27Z</dcterms:created>
  <dcterms:modified xsi:type="dcterms:W3CDTF">2020-09-07T18:01:18Z</dcterms:modified>
</cp:coreProperties>
</file>